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4310" activeTab="0"/>
  </bookViews>
  <sheets>
    <sheet name="AIX MASTER" sheetId="1" r:id="rId1"/>
  </sheets>
  <definedNames/>
  <calcPr fullCalcOnLoad="1"/>
</workbook>
</file>

<file path=xl/sharedStrings.xml><?xml version="1.0" encoding="utf-8"?>
<sst xmlns="http://schemas.openxmlformats.org/spreadsheetml/2006/main" count="484" uniqueCount="130">
  <si>
    <t>CoDD</t>
  </si>
  <si>
    <t>M1S1</t>
  </si>
  <si>
    <t>Présentiel</t>
  </si>
  <si>
    <t>CM</t>
  </si>
  <si>
    <t>TD</t>
  </si>
  <si>
    <t>HETD</t>
  </si>
  <si>
    <t>CM/TD</t>
  </si>
  <si>
    <t>MCC pondération UE</t>
  </si>
  <si>
    <t>MCC détail</t>
  </si>
  <si>
    <t>MCC épreuve</t>
  </si>
  <si>
    <t>UE1 : Mobiliser les fondamentaux en information-communication (I)</t>
  </si>
  <si>
    <t>12 ECTS</t>
  </si>
  <si>
    <t>Théories de l'information-communication (I)</t>
  </si>
  <si>
    <t>Moyenne des 4 notes</t>
  </si>
  <si>
    <t>Contrôle continu</t>
  </si>
  <si>
    <t>Dossier</t>
  </si>
  <si>
    <t>Conception, mise en œuvre et analyse d'interventions en communication</t>
  </si>
  <si>
    <t>HERT</t>
  </si>
  <si>
    <t>Dossier collectif et individuel</t>
  </si>
  <si>
    <t>Communication politique et environnements médiatiques</t>
  </si>
  <si>
    <t>Examen terminal</t>
  </si>
  <si>
    <t>Ecrit 2 h.</t>
  </si>
  <si>
    <t>Communication des organisations, environnement et espace public</t>
  </si>
  <si>
    <t>UE2 : Savoir communiquer ; mobiliser les outils et stratégies de communication (I)</t>
  </si>
  <si>
    <t>9 ECTS</t>
  </si>
  <si>
    <t>Anglais de la communication</t>
  </si>
  <si>
    <t>Moyenne des 3 notes</t>
  </si>
  <si>
    <t>Ecrit et oral</t>
  </si>
  <si>
    <t>Gestion de projets en communication (I)</t>
  </si>
  <si>
    <t>Oral et dossier</t>
  </si>
  <si>
    <t>Pratique d'écriture et design éditorial</t>
  </si>
  <si>
    <t>Travaux pratiques</t>
  </si>
  <si>
    <t>AMIEL</t>
  </si>
  <si>
    <t>UE3 : Interpréter, expérimenter et agir en situation de communication</t>
  </si>
  <si>
    <t>6 ECTS</t>
  </si>
  <si>
    <t>Méthodologies de la communication (I)</t>
  </si>
  <si>
    <t>Moyenne des 2 notes</t>
  </si>
  <si>
    <t>Atelier professionnel spécialisé en communication durable I</t>
  </si>
  <si>
    <t>Atelier professionnel spécialisé : communication et contenus numériques</t>
  </si>
  <si>
    <t>UE4 : Se situer dans l'environnement juridique et économique</t>
  </si>
  <si>
    <t>3 ECTS</t>
  </si>
  <si>
    <t>Droit de la communication et de l'information</t>
  </si>
  <si>
    <t>MOURON</t>
  </si>
  <si>
    <t>1 seule note</t>
  </si>
  <si>
    <t>M1S2</t>
  </si>
  <si>
    <t>UE1 : Mobiliser les fondamentaux en information-communication (II)</t>
  </si>
  <si>
    <t>Théories de l'information-communication (II)</t>
  </si>
  <si>
    <t>FOURQUET-COURBET</t>
  </si>
  <si>
    <t>Communication publique</t>
  </si>
  <si>
    <t>Débats contemporains liés au développement durable</t>
  </si>
  <si>
    <t>Débats contemporains sur le journalisme</t>
  </si>
  <si>
    <t>JOUX</t>
  </si>
  <si>
    <t>UE2 : Savoir communiquer ; mobiliser les outils de la communication (II)</t>
  </si>
  <si>
    <t>Gestion de projets en communication (II)</t>
  </si>
  <si>
    <t>MATEO</t>
  </si>
  <si>
    <t>Veille informationnelle</t>
  </si>
  <si>
    <t>Ecrit</t>
  </si>
  <si>
    <t>UE3 : Comprendre les terrains de la communication, leurs acteurs et leurs pratiques</t>
  </si>
  <si>
    <t xml:space="preserve"> 6 ECTS</t>
  </si>
  <si>
    <t>Méthodologies de la communication (II)</t>
  </si>
  <si>
    <t>Atelier professionnel spécialisé en communication durable II</t>
  </si>
  <si>
    <t>Atelier professionnel spécialisé : écritures médiatiques</t>
  </si>
  <si>
    <t>UE4 : Se situer dans l'environnement juridique et économique 
et mobiliser les outils d'aide à l'insertion profesionnelle</t>
  </si>
  <si>
    <t>Economie de l'entreprise et des organisations</t>
  </si>
  <si>
    <t>BASSONI</t>
  </si>
  <si>
    <t>Examen terminal (50 %)
Contrôle continu (50 %)</t>
  </si>
  <si>
    <t>Ecrit 1 h.
Dossier</t>
  </si>
  <si>
    <t>Atelier d'aide à la primo-insertion professionnelle (stage en option)</t>
  </si>
  <si>
    <t>Exposé</t>
  </si>
  <si>
    <t>Production</t>
  </si>
  <si>
    <t>M2S3</t>
  </si>
  <si>
    <t>UE1 : Mobiliser les fondamentaux en information-communication (III)</t>
  </si>
  <si>
    <t>Communication d'influence et lobbying</t>
  </si>
  <si>
    <t>FOURQUET (14)
BASSONI (14)</t>
  </si>
  <si>
    <t>Ecrit 2 h. (50 %) et 1 h. (50 %)</t>
  </si>
  <si>
    <t>Communication sociétale et responsable</t>
  </si>
  <si>
    <t>UE2 : Se spécialiser sur les enjeux communicationnels du développement durable</t>
  </si>
  <si>
    <t>UE2 : Se spécialiser sur les enjeux communicationnels de la révolution numérique</t>
  </si>
  <si>
    <t>Médiation des savoirs</t>
  </si>
  <si>
    <t>Stratégies numériques des médias</t>
  </si>
  <si>
    <t>Enjeux sociétaux et communicationnels du développement durable</t>
  </si>
  <si>
    <t>Dossier et fiche de lecture</t>
  </si>
  <si>
    <t>Communication des organisations, stratégie et innovation</t>
  </si>
  <si>
    <t>JUANALS</t>
  </si>
  <si>
    <t>UE3 : Savoir communiquer ; mobiliser  les outils de la communication (III)</t>
  </si>
  <si>
    <t>UE3 : Savoir communiquer ; mobiliser les outils de la communication (III)</t>
  </si>
  <si>
    <t>Ecrits et oraux</t>
  </si>
  <si>
    <t>Média training</t>
  </si>
  <si>
    <t>Oraux</t>
  </si>
  <si>
    <t>GARGANI</t>
  </si>
  <si>
    <t>Outils de publication numérique</t>
  </si>
  <si>
    <t>VERGES</t>
  </si>
  <si>
    <t>UE4 : Enquêter, traiter et analyser des données en situation de communication</t>
  </si>
  <si>
    <t>Méthodologies de la communication (III)</t>
  </si>
  <si>
    <t>IBEKWE</t>
  </si>
  <si>
    <t>Pas de note</t>
  </si>
  <si>
    <t>UE5 : S'inscrire dans un contexte professionnel</t>
  </si>
  <si>
    <t>Projet professionnel tutoré "Ecole-Entreprise"</t>
  </si>
  <si>
    <t>Projet évalué par l'enseignant</t>
  </si>
  <si>
    <t>M1S4</t>
  </si>
  <si>
    <t>M2S4</t>
  </si>
  <si>
    <t>UE1 : Mémoire de fin d'études</t>
  </si>
  <si>
    <t>14 ECTS</t>
  </si>
  <si>
    <t>Note mémoire</t>
  </si>
  <si>
    <t>Mémoire</t>
  </si>
  <si>
    <t>UE2 : Méthodologie de la recherche et du mémoire professionnel</t>
  </si>
  <si>
    <t>4 ECTS</t>
  </si>
  <si>
    <t>Note rendu 
intermédiaire 
mémoire</t>
  </si>
  <si>
    <t>Note rapport stage</t>
  </si>
  <si>
    <t>UE3 : Stage (8 sem.) et rapport de stage / mise en situation d'activité professionnelle</t>
  </si>
  <si>
    <t>PASCUAL-ESPUNY</t>
  </si>
  <si>
    <r>
      <t>Méthodologie du mémoire de fin d'études</t>
    </r>
    <r>
      <rPr>
        <sz val="11"/>
        <color indexed="16"/>
        <rFont val="Calibri"/>
        <family val="2"/>
      </rPr>
      <t xml:space="preserve"> (mutualisé CODD)</t>
    </r>
  </si>
  <si>
    <r>
      <t xml:space="preserve">Méthodologie du mémoire de fin d'études  </t>
    </r>
    <r>
      <rPr>
        <sz val="11"/>
        <color indexed="16"/>
        <rFont val="Calibri"/>
        <family val="2"/>
      </rPr>
      <t>(mutualisé RECICOM)</t>
    </r>
  </si>
  <si>
    <t>GOLDIE STEPHANIE</t>
  </si>
  <si>
    <t>GOLDIE STEPHANIE (14)
GOLDIE DAVID (10)</t>
  </si>
  <si>
    <t>GOLDIE STEPHANIE (10)
GOLDIE DAVID (14)</t>
  </si>
  <si>
    <t>PASCUAL ESPUNY</t>
  </si>
  <si>
    <t>LANDRA</t>
  </si>
  <si>
    <t>SOUILLARD</t>
  </si>
  <si>
    <t>BONJOUR</t>
  </si>
  <si>
    <t>JOUX (4 h.) / JAMMOT
 (14 h.)</t>
  </si>
  <si>
    <t>TOMASSELLA</t>
  </si>
  <si>
    <t>MATEO (12), DOCT (6)</t>
  </si>
  <si>
    <t>ESCANDE GAUQUIE</t>
  </si>
  <si>
    <t>VILATTE</t>
  </si>
  <si>
    <t>GAGNEBIEN</t>
  </si>
  <si>
    <t xml:space="preserve">FRANCFORT </t>
  </si>
  <si>
    <t>ATER</t>
  </si>
  <si>
    <t xml:space="preserve">RECICOM </t>
  </si>
  <si>
    <t>GRANDAU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</si>
</sst>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4">
    <font>
      <sz val="11"/>
      <color indexed="8"/>
      <name val="Calibri"/>
      <family val="0"/>
    </font>
    <font>
      <sz val="12"/>
      <color indexed="8"/>
      <name val="Helvetica"/>
      <family val="0"/>
    </font>
    <font>
      <sz val="14.3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4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>
        <color indexed="10"/>
      </bottom>
    </border>
    <border>
      <left/>
      <right/>
      <top style="thin">
        <color indexed="8"/>
      </top>
      <bottom/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/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/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vertical="center"/>
    </xf>
    <xf numFmtId="49" fontId="3" fillId="35" borderId="12" xfId="0" applyNumberFormat="1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center" vertical="center"/>
    </xf>
    <xf numFmtId="0" fontId="3" fillId="35" borderId="14" xfId="0" applyNumberFormat="1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/>
    </xf>
    <xf numFmtId="0" fontId="0" fillId="33" borderId="18" xfId="0" applyNumberFormat="1" applyFont="1" applyFill="1" applyBorder="1" applyAlignment="1">
      <alignment/>
    </xf>
    <xf numFmtId="0" fontId="0" fillId="33" borderId="19" xfId="0" applyNumberFormat="1" applyFont="1" applyFill="1" applyBorder="1" applyAlignment="1">
      <alignment/>
    </xf>
    <xf numFmtId="49" fontId="0" fillId="37" borderId="20" xfId="0" applyNumberFormat="1" applyFont="1" applyFill="1" applyBorder="1" applyAlignment="1">
      <alignment/>
    </xf>
    <xf numFmtId="49" fontId="0" fillId="36" borderId="12" xfId="0" applyNumberFormat="1" applyFont="1" applyFill="1" applyBorder="1" applyAlignment="1">
      <alignment wrapText="1"/>
    </xf>
    <xf numFmtId="49" fontId="0" fillId="36" borderId="21" xfId="0" applyNumberFormat="1" applyFont="1" applyFill="1" applyBorder="1" applyAlignment="1">
      <alignment/>
    </xf>
    <xf numFmtId="49" fontId="0" fillId="36" borderId="12" xfId="0" applyNumberFormat="1" applyFont="1" applyFill="1" applyBorder="1" applyAlignment="1">
      <alignment/>
    </xf>
    <xf numFmtId="49" fontId="0" fillId="36" borderId="22" xfId="0" applyNumberFormat="1" applyFont="1" applyFill="1" applyBorder="1" applyAlignment="1">
      <alignment/>
    </xf>
    <xf numFmtId="0" fontId="0" fillId="33" borderId="23" xfId="0" applyNumberFormat="1" applyFont="1" applyFill="1" applyBorder="1" applyAlignment="1">
      <alignment/>
    </xf>
    <xf numFmtId="0" fontId="0" fillId="33" borderId="24" xfId="0" applyNumberFormat="1" applyFont="1" applyFill="1" applyBorder="1" applyAlignment="1">
      <alignment/>
    </xf>
    <xf numFmtId="0" fontId="0" fillId="33" borderId="25" xfId="0" applyNumberFormat="1" applyFont="1" applyFill="1" applyBorder="1" applyAlignment="1">
      <alignment/>
    </xf>
    <xf numFmtId="49" fontId="0" fillId="37" borderId="26" xfId="0" applyNumberFormat="1" applyFont="1" applyFill="1" applyBorder="1" applyAlignment="1">
      <alignment/>
    </xf>
    <xf numFmtId="49" fontId="0" fillId="36" borderId="27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0" fontId="0" fillId="33" borderId="28" xfId="0" applyNumberFormat="1" applyFont="1" applyFill="1" applyBorder="1" applyAlignment="1">
      <alignment/>
    </xf>
    <xf numFmtId="0" fontId="0" fillId="33" borderId="29" xfId="0" applyNumberFormat="1" applyFont="1" applyFill="1" applyBorder="1" applyAlignment="1">
      <alignment/>
    </xf>
    <xf numFmtId="0" fontId="0" fillId="33" borderId="30" xfId="0" applyNumberFormat="1" applyFont="1" applyFill="1" applyBorder="1" applyAlignment="1">
      <alignment/>
    </xf>
    <xf numFmtId="49" fontId="0" fillId="37" borderId="31" xfId="0" applyNumberFormat="1" applyFont="1" applyFill="1" applyBorder="1" applyAlignment="1">
      <alignment/>
    </xf>
    <xf numFmtId="49" fontId="3" fillId="35" borderId="32" xfId="0" applyNumberFormat="1" applyFont="1" applyFill="1" applyBorder="1" applyAlignment="1">
      <alignment horizontal="center" vertical="center"/>
    </xf>
    <xf numFmtId="49" fontId="0" fillId="36" borderId="33" xfId="0" applyNumberFormat="1" applyFont="1" applyFill="1" applyBorder="1" applyAlignment="1">
      <alignment/>
    </xf>
    <xf numFmtId="49" fontId="0" fillId="36" borderId="15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34" xfId="0" applyNumberFormat="1" applyFont="1" applyFill="1" applyBorder="1" applyAlignment="1">
      <alignment/>
    </xf>
    <xf numFmtId="49" fontId="0" fillId="37" borderId="14" xfId="0" applyNumberFormat="1" applyFont="1" applyFill="1" applyBorder="1" applyAlignment="1">
      <alignment/>
    </xf>
    <xf numFmtId="49" fontId="0" fillId="37" borderId="15" xfId="0" applyNumberFormat="1" applyFont="1" applyFill="1" applyBorder="1" applyAlignment="1">
      <alignment/>
    </xf>
    <xf numFmtId="0" fontId="0" fillId="33" borderId="35" xfId="0" applyNumberFormat="1" applyFont="1" applyFill="1" applyBorder="1" applyAlignment="1">
      <alignment/>
    </xf>
    <xf numFmtId="49" fontId="0" fillId="37" borderId="13" xfId="0" applyNumberFormat="1" applyFont="1" applyFill="1" applyBorder="1" applyAlignment="1">
      <alignment/>
    </xf>
    <xf numFmtId="49" fontId="0" fillId="36" borderId="21" xfId="0" applyNumberFormat="1" applyFont="1" applyFill="1" applyBorder="1" applyAlignment="1">
      <alignment wrapText="1"/>
    </xf>
    <xf numFmtId="0" fontId="0" fillId="33" borderId="36" xfId="0" applyNumberFormat="1" applyFont="1" applyFill="1" applyBorder="1" applyAlignment="1">
      <alignment/>
    </xf>
    <xf numFmtId="49" fontId="0" fillId="37" borderId="37" xfId="0" applyNumberFormat="1" applyFont="1" applyFill="1" applyBorder="1" applyAlignment="1">
      <alignment/>
    </xf>
    <xf numFmtId="0" fontId="0" fillId="33" borderId="38" xfId="0" applyNumberFormat="1" applyFont="1" applyFill="1" applyBorder="1" applyAlignment="1">
      <alignment/>
    </xf>
    <xf numFmtId="49" fontId="0" fillId="37" borderId="39" xfId="0" applyNumberFormat="1" applyFont="1" applyFill="1" applyBorder="1" applyAlignment="1">
      <alignment/>
    </xf>
    <xf numFmtId="49" fontId="0" fillId="36" borderId="33" xfId="0" applyNumberFormat="1" applyFont="1" applyFill="1" applyBorder="1" applyAlignment="1">
      <alignment wrapText="1"/>
    </xf>
    <xf numFmtId="49" fontId="0" fillId="37" borderId="21" xfId="0" applyNumberFormat="1" applyFont="1" applyFill="1" applyBorder="1" applyAlignment="1">
      <alignment/>
    </xf>
    <xf numFmtId="49" fontId="0" fillId="37" borderId="33" xfId="0" applyNumberFormat="1" applyFont="1" applyFill="1" applyBorder="1" applyAlignment="1">
      <alignment/>
    </xf>
    <xf numFmtId="49" fontId="0" fillId="36" borderId="14" xfId="0" applyNumberFormat="1" applyFont="1" applyFill="1" applyBorder="1" applyAlignment="1">
      <alignment wrapText="1"/>
    </xf>
    <xf numFmtId="0" fontId="0" fillId="33" borderId="40" xfId="0" applyNumberFormat="1" applyFont="1" applyFill="1" applyBorder="1" applyAlignment="1">
      <alignment/>
    </xf>
    <xf numFmtId="0" fontId="0" fillId="35" borderId="12" xfId="0" applyNumberFormat="1" applyFont="1" applyFill="1" applyBorder="1" applyAlignment="1">
      <alignment/>
    </xf>
    <xf numFmtId="0" fontId="3" fillId="37" borderId="12" xfId="0" applyNumberFormat="1" applyFont="1" applyFill="1" applyBorder="1" applyAlignment="1">
      <alignment horizontal="center" vertical="center"/>
    </xf>
    <xf numFmtId="49" fontId="0" fillId="37" borderId="12" xfId="0" applyNumberFormat="1" applyFont="1" applyFill="1" applyBorder="1" applyAlignment="1">
      <alignment horizontal="left" wrapText="1"/>
    </xf>
    <xf numFmtId="49" fontId="3" fillId="36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left"/>
    </xf>
    <xf numFmtId="0" fontId="0" fillId="37" borderId="12" xfId="0" applyNumberFormat="1" applyFont="1" applyFill="1" applyBorder="1" applyAlignment="1">
      <alignment horizontal="left"/>
    </xf>
    <xf numFmtId="49" fontId="0" fillId="36" borderId="12" xfId="0" applyNumberFormat="1" applyFont="1" applyFill="1" applyBorder="1" applyAlignment="1">
      <alignment horizontal="left" wrapText="1"/>
    </xf>
    <xf numFmtId="49" fontId="0" fillId="37" borderId="12" xfId="0" applyNumberFormat="1" applyFont="1" applyFill="1" applyBorder="1" applyAlignment="1">
      <alignment horizontal="left" vertical="center"/>
    </xf>
    <xf numFmtId="49" fontId="0" fillId="36" borderId="12" xfId="0" applyNumberFormat="1" applyFont="1" applyFill="1" applyBorder="1" applyAlignment="1">
      <alignment horizontal="left" vertical="center"/>
    </xf>
    <xf numFmtId="49" fontId="0" fillId="38" borderId="12" xfId="0" applyNumberFormat="1" applyFont="1" applyFill="1" applyBorder="1" applyAlignment="1">
      <alignment/>
    </xf>
    <xf numFmtId="49" fontId="0" fillId="38" borderId="12" xfId="0" applyNumberFormat="1" applyFont="1" applyFill="1" applyBorder="1" applyAlignment="1">
      <alignment wrapText="1"/>
    </xf>
    <xf numFmtId="49" fontId="0" fillId="38" borderId="41" xfId="0" applyNumberFormat="1" applyFont="1" applyFill="1" applyBorder="1" applyAlignment="1">
      <alignment/>
    </xf>
    <xf numFmtId="49" fontId="0" fillId="36" borderId="21" xfId="0" applyNumberFormat="1" applyFont="1" applyFill="1" applyBorder="1" applyAlignment="1">
      <alignment wrapText="1"/>
    </xf>
    <xf numFmtId="49" fontId="0" fillId="38" borderId="42" xfId="0" applyNumberFormat="1" applyFont="1" applyFill="1" applyBorder="1" applyAlignment="1">
      <alignment/>
    </xf>
    <xf numFmtId="49" fontId="0" fillId="38" borderId="32" xfId="0" applyNumberFormat="1" applyFont="1" applyFill="1" applyBorder="1" applyAlignment="1">
      <alignment/>
    </xf>
    <xf numFmtId="49" fontId="6" fillId="38" borderId="43" xfId="0" applyNumberFormat="1" applyFont="1" applyFill="1" applyBorder="1" applyAlignment="1">
      <alignment/>
    </xf>
    <xf numFmtId="0" fontId="0" fillId="33" borderId="44" xfId="0" applyNumberFormat="1" applyFont="1" applyFill="1" applyBorder="1" applyAlignment="1">
      <alignment/>
    </xf>
    <xf numFmtId="49" fontId="3" fillId="35" borderId="16" xfId="0" applyNumberFormat="1" applyFont="1" applyFill="1" applyBorder="1" applyAlignment="1">
      <alignment horizontal="center" vertical="center"/>
    </xf>
    <xf numFmtId="49" fontId="6" fillId="38" borderId="41" xfId="0" applyNumberFormat="1" applyFont="1" applyFill="1" applyBorder="1" applyAlignment="1">
      <alignment wrapText="1"/>
    </xf>
    <xf numFmtId="49" fontId="0" fillId="38" borderId="21" xfId="0" applyNumberFormat="1" applyFont="1" applyFill="1" applyBorder="1" applyAlignment="1">
      <alignment/>
    </xf>
    <xf numFmtId="49" fontId="0" fillId="38" borderId="30" xfId="0" applyNumberFormat="1" applyFont="1" applyFill="1" applyBorder="1" applyAlignment="1">
      <alignment/>
    </xf>
    <xf numFmtId="49" fontId="0" fillId="38" borderId="45" xfId="0" applyNumberFormat="1" applyFont="1" applyFill="1" applyBorder="1" applyAlignment="1">
      <alignment/>
    </xf>
    <xf numFmtId="49" fontId="5" fillId="34" borderId="13" xfId="0" applyNumberFormat="1" applyFont="1" applyFill="1" applyBorder="1" applyAlignment="1">
      <alignment vertical="center"/>
    </xf>
    <xf numFmtId="0" fontId="5" fillId="34" borderId="14" xfId="0" applyNumberFormat="1" applyFont="1" applyFill="1" applyBorder="1" applyAlignment="1">
      <alignment vertical="center"/>
    </xf>
    <xf numFmtId="0" fontId="5" fillId="34" borderId="15" xfId="0" applyNumberFormat="1" applyFont="1" applyFill="1" applyBorder="1" applyAlignment="1">
      <alignment vertical="center"/>
    </xf>
    <xf numFmtId="49" fontId="0" fillId="33" borderId="17" xfId="0" applyNumberFormat="1" applyFont="1" applyFill="1" applyBorder="1" applyAlignment="1">
      <alignment vertical="center"/>
    </xf>
    <xf numFmtId="0" fontId="0" fillId="33" borderId="18" xfId="0" applyNumberFormat="1" applyFont="1" applyFill="1" applyBorder="1" applyAlignment="1">
      <alignment vertical="center"/>
    </xf>
    <xf numFmtId="0" fontId="0" fillId="33" borderId="36" xfId="0" applyNumberFormat="1" applyFont="1" applyFill="1" applyBorder="1" applyAlignment="1">
      <alignment vertical="center"/>
    </xf>
    <xf numFmtId="49" fontId="0" fillId="33" borderId="28" xfId="0" applyNumberFormat="1" applyFont="1" applyFill="1" applyBorder="1" applyAlignment="1">
      <alignment vertical="center"/>
    </xf>
    <xf numFmtId="0" fontId="0" fillId="33" borderId="29" xfId="0" applyNumberFormat="1" applyFont="1" applyFill="1" applyBorder="1" applyAlignment="1">
      <alignment vertical="center"/>
    </xf>
    <xf numFmtId="0" fontId="0" fillId="33" borderId="30" xfId="0" applyNumberFormat="1" applyFont="1" applyFill="1" applyBorder="1" applyAlignment="1">
      <alignment vertical="center"/>
    </xf>
    <xf numFmtId="49" fontId="5" fillId="35" borderId="12" xfId="0" applyNumberFormat="1" applyFont="1" applyFill="1" applyBorder="1" applyAlignment="1">
      <alignment vertical="center"/>
    </xf>
    <xf numFmtId="0" fontId="5" fillId="35" borderId="12" xfId="0" applyNumberFormat="1" applyFont="1" applyFill="1" applyBorder="1" applyAlignment="1">
      <alignment vertical="center"/>
    </xf>
    <xf numFmtId="49" fontId="0" fillId="33" borderId="23" xfId="0" applyNumberFormat="1" applyFont="1" applyFill="1" applyBorder="1" applyAlignment="1">
      <alignment vertical="center"/>
    </xf>
    <xf numFmtId="0" fontId="0" fillId="33" borderId="24" xfId="0" applyNumberFormat="1" applyFont="1" applyFill="1" applyBorder="1" applyAlignment="1">
      <alignment vertical="center"/>
    </xf>
    <xf numFmtId="0" fontId="0" fillId="33" borderId="25" xfId="0" applyNumberFormat="1" applyFont="1" applyFill="1" applyBorder="1" applyAlignment="1">
      <alignment vertical="center"/>
    </xf>
    <xf numFmtId="49" fontId="5" fillId="35" borderId="13" xfId="0" applyNumberFormat="1" applyFont="1" applyFill="1" applyBorder="1" applyAlignment="1">
      <alignment horizontal="left" vertical="center"/>
    </xf>
    <xf numFmtId="0" fontId="5" fillId="35" borderId="14" xfId="0" applyNumberFormat="1" applyFont="1" applyFill="1" applyBorder="1" applyAlignment="1">
      <alignment horizontal="left" vertical="center"/>
    </xf>
    <xf numFmtId="0" fontId="5" fillId="35" borderId="15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35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vertical="center" wrapText="1"/>
    </xf>
    <xf numFmtId="0" fontId="5" fillId="35" borderId="12" xfId="0" applyNumberFormat="1" applyFont="1" applyFill="1" applyBorder="1" applyAlignment="1">
      <alignment vertical="center" wrapText="1"/>
    </xf>
    <xf numFmtId="49" fontId="0" fillId="33" borderId="28" xfId="0" applyNumberFormat="1" applyFont="1" applyFill="1" applyBorder="1" applyAlignment="1">
      <alignment vertical="center"/>
    </xf>
    <xf numFmtId="0" fontId="5" fillId="33" borderId="29" xfId="0" applyNumberFormat="1" applyFont="1" applyFill="1" applyBorder="1" applyAlignment="1">
      <alignment vertical="center"/>
    </xf>
    <xf numFmtId="0" fontId="5" fillId="33" borderId="30" xfId="0" applyNumberFormat="1" applyFont="1" applyFill="1" applyBorder="1" applyAlignment="1">
      <alignment vertical="center"/>
    </xf>
    <xf numFmtId="0" fontId="0" fillId="33" borderId="19" xfId="0" applyNumberFormat="1" applyFont="1" applyFill="1" applyBorder="1" applyAlignment="1">
      <alignment vertical="center"/>
    </xf>
    <xf numFmtId="0" fontId="0" fillId="33" borderId="46" xfId="0" applyNumberFormat="1" applyFont="1" applyFill="1" applyBorder="1" applyAlignment="1">
      <alignment vertical="center"/>
    </xf>
    <xf numFmtId="49" fontId="0" fillId="33" borderId="17" xfId="0" applyNumberFormat="1" applyFont="1" applyFill="1" applyBorder="1" applyAlignment="1">
      <alignment horizontal="left" vertical="center"/>
    </xf>
    <xf numFmtId="0" fontId="0" fillId="33" borderId="18" xfId="0" applyNumberFormat="1" applyFont="1" applyFill="1" applyBorder="1" applyAlignment="1">
      <alignment horizontal="left" vertical="center"/>
    </xf>
    <xf numFmtId="0" fontId="0" fillId="33" borderId="36" xfId="0" applyNumberFormat="1" applyFont="1" applyFill="1" applyBorder="1" applyAlignment="1">
      <alignment horizontal="left" vertical="center"/>
    </xf>
    <xf numFmtId="49" fontId="0" fillId="33" borderId="11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33" borderId="34" xfId="0" applyNumberFormat="1" applyFont="1" applyFill="1" applyBorder="1" applyAlignment="1">
      <alignment vertical="center"/>
    </xf>
    <xf numFmtId="49" fontId="0" fillId="37" borderId="21" xfId="0" applyNumberFormat="1" applyFont="1" applyFill="1" applyBorder="1" applyAlignment="1">
      <alignment horizontal="center"/>
    </xf>
    <xf numFmtId="0" fontId="0" fillId="37" borderId="33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34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/>
    </xf>
    <xf numFmtId="0" fontId="0" fillId="33" borderId="29" xfId="0" applyNumberFormat="1" applyFont="1" applyFill="1" applyBorder="1" applyAlignment="1">
      <alignment horizontal="left" vertical="center"/>
    </xf>
    <xf numFmtId="0" fontId="0" fillId="37" borderId="27" xfId="0" applyNumberFormat="1" applyFont="1" applyFill="1" applyBorder="1" applyAlignment="1">
      <alignment horizontal="center"/>
    </xf>
    <xf numFmtId="0" fontId="5" fillId="33" borderId="38" xfId="0" applyNumberFormat="1" applyFont="1" applyFill="1" applyBorder="1" applyAlignment="1">
      <alignment vertical="center"/>
    </xf>
    <xf numFmtId="0" fontId="0" fillId="33" borderId="19" xfId="0" applyNumberFormat="1" applyFont="1" applyFill="1" applyBorder="1" applyAlignment="1">
      <alignment horizontal="left" vertical="center"/>
    </xf>
    <xf numFmtId="0" fontId="0" fillId="33" borderId="30" xfId="0" applyNumberFormat="1" applyFont="1" applyFill="1" applyBorder="1" applyAlignment="1">
      <alignment horizontal="left" vertical="center"/>
    </xf>
    <xf numFmtId="0" fontId="0" fillId="33" borderId="38" xfId="0" applyNumberFormat="1" applyFont="1" applyFill="1" applyBorder="1" applyAlignment="1">
      <alignment vertical="center"/>
    </xf>
    <xf numFmtId="49" fontId="0" fillId="33" borderId="23" xfId="0" applyNumberFormat="1" applyFont="1" applyFill="1" applyBorder="1" applyAlignment="1">
      <alignment vertical="center"/>
    </xf>
    <xf numFmtId="49" fontId="24" fillId="33" borderId="31" xfId="0" applyNumberFormat="1" applyFont="1" applyFill="1" applyBorder="1" applyAlignment="1">
      <alignment horizontal="center" vertical="center"/>
    </xf>
    <xf numFmtId="49" fontId="24" fillId="33" borderId="39" xfId="0" applyNumberFormat="1" applyFont="1" applyFill="1" applyBorder="1" applyAlignment="1">
      <alignment horizontal="center" vertical="center"/>
    </xf>
    <xf numFmtId="49" fontId="24" fillId="33" borderId="47" xfId="0" applyNumberFormat="1" applyFont="1" applyFill="1" applyBorder="1" applyAlignment="1">
      <alignment horizontal="center" vertical="center"/>
    </xf>
    <xf numFmtId="49" fontId="0" fillId="38" borderId="12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0AD47"/>
      <rgbColor rgb="00FFFF00"/>
      <rgbColor rgb="00FFF2CB"/>
      <rgbColor rgb="0092D050"/>
      <rgbColor rgb="00D8D8D8"/>
      <rgbColor rgb="00FF0000"/>
      <rgbColor rgb="0093C175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showGridLines="0" tabSelected="1" zoomScalePageLayoutView="0" workbookViewId="0" topLeftCell="A1">
      <selection activeCell="R99" sqref="R99"/>
    </sheetView>
  </sheetViews>
  <sheetFormatPr defaultColWidth="10.8515625" defaultRowHeight="14.25" customHeight="1"/>
  <cols>
    <col min="1" max="6" width="10.8515625" style="1" customWidth="1"/>
    <col min="7" max="7" width="5.421875" style="1" customWidth="1"/>
    <col min="8" max="8" width="19.8515625" style="1" customWidth="1"/>
    <col min="9" max="9" width="10.8515625" style="1" customWidth="1"/>
    <col min="10" max="13" width="7.28125" style="1" customWidth="1"/>
    <col min="14" max="14" width="21.421875" style="1" customWidth="1"/>
    <col min="15" max="15" width="16.140625" style="1" customWidth="1"/>
    <col min="16" max="16" width="27.28125" style="1" customWidth="1"/>
    <col min="17" max="23" width="10.8515625" style="1" customWidth="1"/>
    <col min="24" max="24" width="21.7109375" style="1" bestFit="1" customWidth="1"/>
    <col min="25" max="25" width="10.8515625" style="1" customWidth="1"/>
    <col min="26" max="26" width="6.7109375" style="1" customWidth="1"/>
    <col min="27" max="27" width="7.421875" style="1" customWidth="1"/>
    <col min="28" max="28" width="5.8515625" style="1" customWidth="1"/>
    <col min="29" max="30" width="10.8515625" style="1" customWidth="1"/>
    <col min="31" max="31" width="17.7109375" style="1" customWidth="1"/>
    <col min="32" max="32" width="27.8515625" style="1" customWidth="1"/>
    <col min="33" max="16384" width="10.8515625" style="1" customWidth="1"/>
  </cols>
  <sheetData>
    <row r="1" spans="1:16" ht="45.75" customHeight="1">
      <c r="A1" s="88" t="s">
        <v>0</v>
      </c>
      <c r="B1" s="89"/>
      <c r="C1" s="89"/>
      <c r="D1" s="89"/>
      <c r="E1" s="89"/>
      <c r="F1" s="89"/>
      <c r="G1" s="89"/>
      <c r="H1" s="90"/>
      <c r="I1" s="3"/>
      <c r="J1" s="2"/>
      <c r="K1" s="2"/>
      <c r="L1" s="2"/>
      <c r="M1" s="2"/>
      <c r="N1" s="2"/>
      <c r="O1" s="2"/>
      <c r="P1" s="2"/>
    </row>
    <row r="2" spans="1:16" ht="24.75" customHeight="1">
      <c r="A2" s="71" t="s">
        <v>1</v>
      </c>
      <c r="B2" s="72"/>
      <c r="C2" s="72"/>
      <c r="D2" s="72"/>
      <c r="E2" s="72"/>
      <c r="F2" s="72"/>
      <c r="G2" s="72"/>
      <c r="H2" s="73"/>
      <c r="I2" s="4" t="s">
        <v>2</v>
      </c>
      <c r="J2" s="4" t="s">
        <v>3</v>
      </c>
      <c r="K2" s="4" t="s">
        <v>4</v>
      </c>
      <c r="L2" s="4" t="s">
        <v>5</v>
      </c>
      <c r="M2" s="4" t="s">
        <v>6</v>
      </c>
      <c r="N2" s="4" t="s">
        <v>7</v>
      </c>
      <c r="O2" s="4" t="s">
        <v>8</v>
      </c>
      <c r="P2" s="4" t="s">
        <v>9</v>
      </c>
    </row>
    <row r="3" spans="1:16" ht="24.75" customHeight="1">
      <c r="A3" s="80" t="s">
        <v>10</v>
      </c>
      <c r="B3" s="81"/>
      <c r="C3" s="81"/>
      <c r="D3" s="81"/>
      <c r="E3" s="81"/>
      <c r="F3" s="81"/>
      <c r="G3" s="81"/>
      <c r="H3" s="5" t="s">
        <v>11</v>
      </c>
      <c r="I3" s="6">
        <f>I4+I5+I6+I7</f>
        <v>84</v>
      </c>
      <c r="J3" s="7"/>
      <c r="K3" s="7"/>
      <c r="L3" s="8"/>
      <c r="M3" s="6"/>
      <c r="N3" s="8"/>
      <c r="O3" s="9"/>
      <c r="P3" s="9"/>
    </row>
    <row r="4" spans="1:16" ht="35.25" customHeight="1">
      <c r="A4" s="74" t="s">
        <v>12</v>
      </c>
      <c r="B4" s="75"/>
      <c r="C4" s="75"/>
      <c r="D4" s="75"/>
      <c r="E4" s="75"/>
      <c r="F4" s="75"/>
      <c r="G4" s="96"/>
      <c r="H4" s="10" t="s">
        <v>116</v>
      </c>
      <c r="I4" s="11">
        <v>21</v>
      </c>
      <c r="J4" s="12">
        <v>21</v>
      </c>
      <c r="K4" s="12"/>
      <c r="L4" s="13">
        <f>(J4*1.5)+K4</f>
        <v>31.5</v>
      </c>
      <c r="M4" s="14" t="s">
        <v>3</v>
      </c>
      <c r="N4" s="104" t="s">
        <v>13</v>
      </c>
      <c r="O4" s="15" t="s">
        <v>14</v>
      </c>
      <c r="P4" s="15" t="s">
        <v>15</v>
      </c>
    </row>
    <row r="5" spans="1:16" ht="24.75" customHeight="1">
      <c r="A5" s="82" t="s">
        <v>16</v>
      </c>
      <c r="B5" s="83"/>
      <c r="C5" s="83"/>
      <c r="D5" s="83"/>
      <c r="E5" s="83"/>
      <c r="F5" s="83"/>
      <c r="G5" s="84"/>
      <c r="H5" s="18" t="s">
        <v>17</v>
      </c>
      <c r="I5" s="19">
        <v>21</v>
      </c>
      <c r="J5" s="20">
        <v>21</v>
      </c>
      <c r="K5" s="20"/>
      <c r="L5" s="21">
        <f>(J5*1.5)+K5</f>
        <v>31.5</v>
      </c>
      <c r="M5" s="22" t="s">
        <v>3</v>
      </c>
      <c r="N5" s="111"/>
      <c r="O5" s="17" t="s">
        <v>14</v>
      </c>
      <c r="P5" s="17" t="s">
        <v>18</v>
      </c>
    </row>
    <row r="6" spans="1:16" ht="24.75" customHeight="1">
      <c r="A6" s="82" t="s">
        <v>19</v>
      </c>
      <c r="B6" s="83"/>
      <c r="C6" s="83"/>
      <c r="D6" s="83"/>
      <c r="E6" s="83"/>
      <c r="F6" s="83"/>
      <c r="G6" s="84"/>
      <c r="H6" s="62" t="s">
        <v>32</v>
      </c>
      <c r="I6" s="19">
        <v>21</v>
      </c>
      <c r="J6" s="20">
        <v>21</v>
      </c>
      <c r="K6" s="20"/>
      <c r="L6" s="21">
        <f>(J6*1.5)+K6</f>
        <v>31.5</v>
      </c>
      <c r="M6" s="22" t="s">
        <v>3</v>
      </c>
      <c r="N6" s="111"/>
      <c r="O6" s="58" t="s">
        <v>20</v>
      </c>
      <c r="P6" s="58" t="s">
        <v>21</v>
      </c>
    </row>
    <row r="7" spans="1:16" ht="24.75" customHeight="1">
      <c r="A7" s="77" t="s">
        <v>22</v>
      </c>
      <c r="B7" s="78"/>
      <c r="C7" s="78"/>
      <c r="D7" s="78"/>
      <c r="E7" s="78"/>
      <c r="F7" s="78"/>
      <c r="G7" s="79"/>
      <c r="H7" s="64" t="s">
        <v>116</v>
      </c>
      <c r="I7" s="25">
        <v>21</v>
      </c>
      <c r="J7" s="26">
        <v>21</v>
      </c>
      <c r="K7" s="26"/>
      <c r="L7" s="27">
        <f>(J7*1.5)+K7</f>
        <v>31.5</v>
      </c>
      <c r="M7" s="28" t="s">
        <v>3</v>
      </c>
      <c r="N7" s="105"/>
      <c r="O7" s="59" t="s">
        <v>14</v>
      </c>
      <c r="P7" s="59" t="s">
        <v>15</v>
      </c>
    </row>
    <row r="8" spans="1:16" ht="24.75" customHeight="1">
      <c r="A8" s="80" t="s">
        <v>23</v>
      </c>
      <c r="B8" s="81"/>
      <c r="C8" s="81"/>
      <c r="D8" s="81"/>
      <c r="E8" s="81"/>
      <c r="F8" s="81"/>
      <c r="G8" s="81"/>
      <c r="H8" s="5" t="s">
        <v>24</v>
      </c>
      <c r="I8" s="6">
        <f>I9+I10+I11</f>
        <v>57</v>
      </c>
      <c r="J8" s="7"/>
      <c r="K8" s="7"/>
      <c r="L8" s="8"/>
      <c r="M8" s="6"/>
      <c r="N8" s="8"/>
      <c r="O8" s="9"/>
      <c r="P8" s="9"/>
    </row>
    <row r="9" spans="1:16" ht="24.75" customHeight="1">
      <c r="A9" s="74" t="s">
        <v>25</v>
      </c>
      <c r="B9" s="75"/>
      <c r="C9" s="75"/>
      <c r="D9" s="75"/>
      <c r="E9" s="75"/>
      <c r="F9" s="75"/>
      <c r="G9" s="76"/>
      <c r="H9" s="68" t="s">
        <v>113</v>
      </c>
      <c r="I9" s="11">
        <v>24</v>
      </c>
      <c r="J9" s="12"/>
      <c r="K9" s="12">
        <v>24</v>
      </c>
      <c r="L9" s="13">
        <f>(J9*1.5)+K9</f>
        <v>24</v>
      </c>
      <c r="M9" s="14" t="s">
        <v>4</v>
      </c>
      <c r="N9" s="104" t="s">
        <v>26</v>
      </c>
      <c r="O9" s="17" t="s">
        <v>14</v>
      </c>
      <c r="P9" s="17" t="s">
        <v>27</v>
      </c>
    </row>
    <row r="10" spans="1:16" ht="24.75" customHeight="1">
      <c r="A10" s="82" t="s">
        <v>28</v>
      </c>
      <c r="B10" s="83"/>
      <c r="C10" s="83"/>
      <c r="D10" s="83"/>
      <c r="E10" s="83"/>
      <c r="F10" s="83"/>
      <c r="G10" s="97"/>
      <c r="H10" s="23" t="s">
        <v>17</v>
      </c>
      <c r="I10" s="19">
        <v>15</v>
      </c>
      <c r="J10" s="20"/>
      <c r="K10" s="20">
        <v>15</v>
      </c>
      <c r="L10" s="21">
        <f>(J10*1.5)+K10</f>
        <v>15</v>
      </c>
      <c r="M10" s="22" t="s">
        <v>4</v>
      </c>
      <c r="N10" s="111"/>
      <c r="O10" s="17" t="s">
        <v>14</v>
      </c>
      <c r="P10" s="17" t="s">
        <v>29</v>
      </c>
    </row>
    <row r="11" spans="1:16" ht="24.75" customHeight="1">
      <c r="A11" s="77" t="s">
        <v>30</v>
      </c>
      <c r="B11" s="78"/>
      <c r="C11" s="78"/>
      <c r="D11" s="78"/>
      <c r="E11" s="78"/>
      <c r="F11" s="78"/>
      <c r="G11" s="78"/>
      <c r="H11" s="60" t="s">
        <v>126</v>
      </c>
      <c r="I11" s="25">
        <v>18</v>
      </c>
      <c r="J11" s="26"/>
      <c r="K11" s="26">
        <v>18</v>
      </c>
      <c r="L11" s="27">
        <f>(J11*1.5)+K11</f>
        <v>18</v>
      </c>
      <c r="M11" s="28" t="s">
        <v>4</v>
      </c>
      <c r="N11" s="105"/>
      <c r="O11" s="58" t="s">
        <v>14</v>
      </c>
      <c r="P11" s="58" t="s">
        <v>31</v>
      </c>
    </row>
    <row r="12" spans="1:16" ht="24.75" customHeight="1">
      <c r="A12" s="80" t="s">
        <v>33</v>
      </c>
      <c r="B12" s="81"/>
      <c r="C12" s="81"/>
      <c r="D12" s="81"/>
      <c r="E12" s="81"/>
      <c r="F12" s="81"/>
      <c r="G12" s="81"/>
      <c r="H12" s="5" t="s">
        <v>34</v>
      </c>
      <c r="I12" s="6">
        <f>I13+I14</f>
        <v>36</v>
      </c>
      <c r="J12" s="7"/>
      <c r="K12" s="7"/>
      <c r="L12" s="8"/>
      <c r="M12" s="6"/>
      <c r="N12" s="8"/>
      <c r="O12" s="9"/>
      <c r="P12" s="9"/>
    </row>
    <row r="13" spans="1:16" ht="24.75" customHeight="1">
      <c r="A13" s="74" t="s">
        <v>35</v>
      </c>
      <c r="B13" s="75"/>
      <c r="C13" s="75"/>
      <c r="D13" s="75"/>
      <c r="E13" s="75"/>
      <c r="F13" s="75"/>
      <c r="G13" s="76"/>
      <c r="H13" s="16" t="s">
        <v>123</v>
      </c>
      <c r="I13" s="11">
        <v>18</v>
      </c>
      <c r="J13" s="12"/>
      <c r="K13" s="12">
        <v>18</v>
      </c>
      <c r="L13" s="13">
        <f>(J13*1.5)+K13</f>
        <v>18</v>
      </c>
      <c r="M13" s="14" t="s">
        <v>4</v>
      </c>
      <c r="N13" s="104" t="s">
        <v>36</v>
      </c>
      <c r="O13" s="15" t="s">
        <v>14</v>
      </c>
      <c r="P13" s="15" t="s">
        <v>15</v>
      </c>
    </row>
    <row r="14" spans="1:16" ht="24.75" customHeight="1">
      <c r="A14" s="77" t="s">
        <v>37</v>
      </c>
      <c r="B14" s="94"/>
      <c r="C14" s="94"/>
      <c r="D14" s="94"/>
      <c r="E14" s="94"/>
      <c r="F14" s="94"/>
      <c r="G14" s="94"/>
      <c r="H14" s="64" t="s">
        <v>125</v>
      </c>
      <c r="I14" s="25">
        <v>18</v>
      </c>
      <c r="J14" s="26"/>
      <c r="K14" s="26">
        <v>18</v>
      </c>
      <c r="L14" s="27">
        <f>(J14*1.5)+K14</f>
        <v>18</v>
      </c>
      <c r="M14" s="28" t="s">
        <v>4</v>
      </c>
      <c r="N14" s="105"/>
      <c r="O14" s="58" t="s">
        <v>14</v>
      </c>
      <c r="P14" s="58" t="s">
        <v>15</v>
      </c>
    </row>
    <row r="15" spans="1:16" ht="24.75" customHeight="1">
      <c r="A15" s="80" t="s">
        <v>39</v>
      </c>
      <c r="B15" s="81"/>
      <c r="C15" s="81"/>
      <c r="D15" s="81"/>
      <c r="E15" s="81"/>
      <c r="F15" s="81"/>
      <c r="G15" s="81"/>
      <c r="H15" s="5" t="s">
        <v>40</v>
      </c>
      <c r="I15" s="6">
        <f>I16</f>
        <v>18</v>
      </c>
      <c r="J15" s="7"/>
      <c r="K15" s="7"/>
      <c r="L15" s="8"/>
      <c r="M15" s="6"/>
      <c r="N15" s="8"/>
      <c r="O15" s="9"/>
      <c r="P15" s="9"/>
    </row>
    <row r="16" spans="1:16" ht="24.75" customHeight="1">
      <c r="A16" s="106" t="s">
        <v>41</v>
      </c>
      <c r="B16" s="107"/>
      <c r="C16" s="107"/>
      <c r="D16" s="107"/>
      <c r="E16" s="107"/>
      <c r="F16" s="107"/>
      <c r="G16" s="108"/>
      <c r="H16" s="31" t="s">
        <v>42</v>
      </c>
      <c r="I16" s="32">
        <v>18</v>
      </c>
      <c r="J16" s="33">
        <v>18</v>
      </c>
      <c r="K16" s="33"/>
      <c r="L16" s="34">
        <f>(J16*1.5)+K16</f>
        <v>27</v>
      </c>
      <c r="M16" s="35" t="s">
        <v>3</v>
      </c>
      <c r="N16" s="36" t="s">
        <v>43</v>
      </c>
      <c r="O16" s="17" t="s">
        <v>20</v>
      </c>
      <c r="P16" s="17" t="s">
        <v>21</v>
      </c>
    </row>
    <row r="17" spans="1:16" ht="24.75" customHeight="1">
      <c r="A17" s="71" t="s">
        <v>44</v>
      </c>
      <c r="B17" s="72"/>
      <c r="C17" s="72"/>
      <c r="D17" s="72"/>
      <c r="E17" s="72"/>
      <c r="F17" s="72"/>
      <c r="G17" s="72"/>
      <c r="H17" s="73"/>
      <c r="I17" s="4" t="s">
        <v>2</v>
      </c>
      <c r="J17" s="4" t="s">
        <v>3</v>
      </c>
      <c r="K17" s="4" t="s">
        <v>4</v>
      </c>
      <c r="L17" s="4" t="s">
        <v>5</v>
      </c>
      <c r="M17" s="4" t="s">
        <v>6</v>
      </c>
      <c r="N17" s="4" t="s">
        <v>7</v>
      </c>
      <c r="O17" s="4" t="s">
        <v>8</v>
      </c>
      <c r="P17" s="4" t="s">
        <v>9</v>
      </c>
    </row>
    <row r="18" spans="1:16" ht="24.75" customHeight="1">
      <c r="A18" s="80" t="s">
        <v>45</v>
      </c>
      <c r="B18" s="81"/>
      <c r="C18" s="81"/>
      <c r="D18" s="81"/>
      <c r="E18" s="81"/>
      <c r="F18" s="81"/>
      <c r="G18" s="81"/>
      <c r="H18" s="5" t="s">
        <v>24</v>
      </c>
      <c r="I18" s="6">
        <f>I19+I20+I21</f>
        <v>63</v>
      </c>
      <c r="J18" s="7"/>
      <c r="K18" s="7"/>
      <c r="L18" s="8"/>
      <c r="M18" s="6"/>
      <c r="N18" s="8"/>
      <c r="O18" s="9"/>
      <c r="P18" s="9"/>
    </row>
    <row r="19" spans="1:16" ht="24.75" customHeight="1">
      <c r="A19" s="74" t="s">
        <v>46</v>
      </c>
      <c r="B19" s="75"/>
      <c r="C19" s="75"/>
      <c r="D19" s="75"/>
      <c r="E19" s="75"/>
      <c r="F19" s="75"/>
      <c r="G19" s="96"/>
      <c r="H19" s="10" t="s">
        <v>47</v>
      </c>
      <c r="I19" s="11">
        <v>21</v>
      </c>
      <c r="J19" s="12">
        <v>21</v>
      </c>
      <c r="K19" s="12"/>
      <c r="L19" s="13">
        <f>(J19*1.5)+K19</f>
        <v>31.5</v>
      </c>
      <c r="M19" s="14" t="s">
        <v>3</v>
      </c>
      <c r="N19" s="104" t="s">
        <v>26</v>
      </c>
      <c r="O19" s="17" t="s">
        <v>20</v>
      </c>
      <c r="P19" s="17" t="s">
        <v>21</v>
      </c>
    </row>
    <row r="20" spans="1:16" ht="37.5" customHeight="1">
      <c r="A20" s="82" t="s">
        <v>48</v>
      </c>
      <c r="B20" s="83"/>
      <c r="C20" s="83"/>
      <c r="D20" s="83"/>
      <c r="E20" s="83"/>
      <c r="F20" s="83"/>
      <c r="G20" s="84"/>
      <c r="H20" s="18" t="s">
        <v>110</v>
      </c>
      <c r="I20" s="19">
        <v>21</v>
      </c>
      <c r="J20" s="20">
        <v>21</v>
      </c>
      <c r="K20" s="20"/>
      <c r="L20" s="21">
        <f>(J20*1.5)+K20</f>
        <v>31.5</v>
      </c>
      <c r="M20" s="22" t="s">
        <v>3</v>
      </c>
      <c r="N20" s="111"/>
      <c r="O20" s="17" t="s">
        <v>20</v>
      </c>
      <c r="P20" s="17" t="s">
        <v>21</v>
      </c>
    </row>
    <row r="21" spans="1:16" ht="24.75" customHeight="1">
      <c r="A21" s="77" t="s">
        <v>49</v>
      </c>
      <c r="B21" s="78"/>
      <c r="C21" s="78"/>
      <c r="D21" s="78"/>
      <c r="E21" s="78"/>
      <c r="F21" s="78"/>
      <c r="G21" s="79"/>
      <c r="H21" s="63" t="s">
        <v>110</v>
      </c>
      <c r="I21" s="25">
        <v>21</v>
      </c>
      <c r="J21" s="26">
        <v>21</v>
      </c>
      <c r="K21" s="26"/>
      <c r="L21" s="27">
        <f>(J21*1.5)+K21</f>
        <v>31.5</v>
      </c>
      <c r="M21" s="28" t="s">
        <v>3</v>
      </c>
      <c r="N21" s="105"/>
      <c r="O21" s="58" t="s">
        <v>15</v>
      </c>
      <c r="P21" s="58" t="s">
        <v>15</v>
      </c>
    </row>
    <row r="22" spans="1:16" ht="24.75" customHeight="1">
      <c r="A22" s="80" t="s">
        <v>52</v>
      </c>
      <c r="B22" s="81"/>
      <c r="C22" s="81"/>
      <c r="D22" s="81"/>
      <c r="E22" s="81"/>
      <c r="F22" s="81"/>
      <c r="G22" s="81"/>
      <c r="H22" s="5" t="s">
        <v>24</v>
      </c>
      <c r="I22" s="6">
        <f>I23+I24+I25</f>
        <v>60</v>
      </c>
      <c r="J22" s="7"/>
      <c r="K22" s="7"/>
      <c r="L22" s="8"/>
      <c r="M22" s="6"/>
      <c r="N22" s="8"/>
      <c r="O22" s="9"/>
      <c r="P22" s="9"/>
    </row>
    <row r="23" spans="1:16" ht="42" customHeight="1">
      <c r="A23" s="74" t="s">
        <v>25</v>
      </c>
      <c r="B23" s="75"/>
      <c r="C23" s="75"/>
      <c r="D23" s="75"/>
      <c r="E23" s="75"/>
      <c r="F23" s="75"/>
      <c r="G23" s="76"/>
      <c r="H23" s="59" t="s">
        <v>114</v>
      </c>
      <c r="I23" s="11">
        <v>24</v>
      </c>
      <c r="J23" s="12"/>
      <c r="K23" s="12">
        <v>24</v>
      </c>
      <c r="L23" s="13">
        <f>(J23*1.5)+K23</f>
        <v>24</v>
      </c>
      <c r="M23" s="14" t="s">
        <v>4</v>
      </c>
      <c r="N23" s="104" t="s">
        <v>26</v>
      </c>
      <c r="O23" s="17" t="s">
        <v>14</v>
      </c>
      <c r="P23" s="17" t="s">
        <v>27</v>
      </c>
    </row>
    <row r="24" spans="1:16" ht="24.75" customHeight="1">
      <c r="A24" s="82" t="s">
        <v>53</v>
      </c>
      <c r="B24" s="83"/>
      <c r="C24" s="83"/>
      <c r="D24" s="83"/>
      <c r="E24" s="83"/>
      <c r="F24" s="83"/>
      <c r="G24" s="97"/>
      <c r="H24" s="23" t="s">
        <v>17</v>
      </c>
      <c r="I24" s="19">
        <v>15</v>
      </c>
      <c r="J24" s="20"/>
      <c r="K24" s="20">
        <v>15</v>
      </c>
      <c r="L24" s="21">
        <f>(J24*1.5)+K24</f>
        <v>15</v>
      </c>
      <c r="M24" s="22" t="s">
        <v>4</v>
      </c>
      <c r="N24" s="111"/>
      <c r="O24" s="17" t="s">
        <v>14</v>
      </c>
      <c r="P24" s="17" t="s">
        <v>15</v>
      </c>
    </row>
    <row r="25" spans="1:16" ht="24.75" customHeight="1">
      <c r="A25" s="77" t="s">
        <v>55</v>
      </c>
      <c r="B25" s="78"/>
      <c r="C25" s="78"/>
      <c r="D25" s="78"/>
      <c r="E25" s="78"/>
      <c r="F25" s="78"/>
      <c r="G25" s="78"/>
      <c r="H25" s="60" t="s">
        <v>117</v>
      </c>
      <c r="I25" s="25">
        <v>21</v>
      </c>
      <c r="J25" s="26"/>
      <c r="K25" s="26">
        <v>21</v>
      </c>
      <c r="L25" s="27">
        <v>21</v>
      </c>
      <c r="M25" s="28" t="s">
        <v>4</v>
      </c>
      <c r="N25" s="105"/>
      <c r="O25" s="24" t="s">
        <v>14</v>
      </c>
      <c r="P25" s="24" t="s">
        <v>15</v>
      </c>
    </row>
    <row r="26" spans="1:16" ht="32.25" customHeight="1">
      <c r="A26" s="91" t="s">
        <v>57</v>
      </c>
      <c r="B26" s="92"/>
      <c r="C26" s="92"/>
      <c r="D26" s="92"/>
      <c r="E26" s="92"/>
      <c r="F26" s="92"/>
      <c r="G26" s="92"/>
      <c r="H26" s="5" t="s">
        <v>58</v>
      </c>
      <c r="I26" s="6">
        <f>I27+I28</f>
        <v>36</v>
      </c>
      <c r="J26" s="7"/>
      <c r="K26" s="7"/>
      <c r="L26" s="8"/>
      <c r="M26" s="6"/>
      <c r="N26" s="8"/>
      <c r="O26" s="9"/>
      <c r="P26" s="9"/>
    </row>
    <row r="27" spans="1:16" ht="28.5" customHeight="1">
      <c r="A27" s="74" t="s">
        <v>59</v>
      </c>
      <c r="B27" s="75"/>
      <c r="C27" s="75"/>
      <c r="D27" s="75"/>
      <c r="E27" s="75"/>
      <c r="F27" s="75"/>
      <c r="G27" s="76"/>
      <c r="H27" s="61" t="s">
        <v>47</v>
      </c>
      <c r="I27" s="11">
        <v>18</v>
      </c>
      <c r="J27" s="12"/>
      <c r="K27" s="12">
        <v>18</v>
      </c>
      <c r="L27" s="13">
        <f>(J27*1.5)+K27</f>
        <v>18</v>
      </c>
      <c r="M27" s="14" t="s">
        <v>4</v>
      </c>
      <c r="N27" s="104" t="s">
        <v>36</v>
      </c>
      <c r="O27" s="17" t="s">
        <v>14</v>
      </c>
      <c r="P27" s="17" t="s">
        <v>15</v>
      </c>
    </row>
    <row r="28" spans="1:16" ht="28.5" customHeight="1">
      <c r="A28" s="77" t="s">
        <v>60</v>
      </c>
      <c r="B28" s="94"/>
      <c r="C28" s="94"/>
      <c r="D28" s="94"/>
      <c r="E28" s="94"/>
      <c r="F28" s="94"/>
      <c r="G28" s="94"/>
      <c r="H28" s="67" t="s">
        <v>118</v>
      </c>
      <c r="I28" s="25">
        <v>18</v>
      </c>
      <c r="J28" s="26"/>
      <c r="K28" s="26">
        <v>18</v>
      </c>
      <c r="L28" s="27">
        <f>(J28*1.5)+K28</f>
        <v>18</v>
      </c>
      <c r="M28" s="28" t="s">
        <v>4</v>
      </c>
      <c r="N28" s="105"/>
      <c r="O28" s="58" t="s">
        <v>14</v>
      </c>
      <c r="P28" s="58" t="s">
        <v>15</v>
      </c>
    </row>
    <row r="29" spans="1:16" ht="33" customHeight="1">
      <c r="A29" s="91" t="s">
        <v>62</v>
      </c>
      <c r="B29" s="81"/>
      <c r="C29" s="81"/>
      <c r="D29" s="81"/>
      <c r="E29" s="81"/>
      <c r="F29" s="81"/>
      <c r="G29" s="81"/>
      <c r="H29" s="5" t="s">
        <v>34</v>
      </c>
      <c r="I29" s="6">
        <f>I30+I31</f>
        <v>36</v>
      </c>
      <c r="J29" s="7"/>
      <c r="K29" s="7"/>
      <c r="L29" s="8"/>
      <c r="M29" s="6"/>
      <c r="N29" s="8"/>
      <c r="O29" s="9"/>
      <c r="P29" s="9"/>
    </row>
    <row r="30" spans="1:16" ht="24.75" customHeight="1">
      <c r="A30" s="98" t="s">
        <v>63</v>
      </c>
      <c r="B30" s="99"/>
      <c r="C30" s="99"/>
      <c r="D30" s="99"/>
      <c r="E30" s="99"/>
      <c r="F30" s="99"/>
      <c r="G30" s="100"/>
      <c r="H30" s="16" t="s">
        <v>64</v>
      </c>
      <c r="I30" s="11">
        <v>18</v>
      </c>
      <c r="J30" s="12">
        <v>18</v>
      </c>
      <c r="K30" s="12"/>
      <c r="L30" s="40">
        <f>(J30*1.5)+K30</f>
        <v>27</v>
      </c>
      <c r="M30" s="41" t="s">
        <v>3</v>
      </c>
      <c r="N30" s="104" t="s">
        <v>36</v>
      </c>
      <c r="O30" s="15" t="s">
        <v>65</v>
      </c>
      <c r="P30" s="15" t="s">
        <v>66</v>
      </c>
    </row>
    <row r="31" spans="1:16" ht="28.5" customHeight="1">
      <c r="A31" s="109" t="s">
        <v>67</v>
      </c>
      <c r="B31" s="110"/>
      <c r="C31" s="110"/>
      <c r="D31" s="110"/>
      <c r="E31" s="110"/>
      <c r="F31" s="110"/>
      <c r="G31" s="110"/>
      <c r="H31" s="60" t="s">
        <v>54</v>
      </c>
      <c r="I31" s="25">
        <v>18</v>
      </c>
      <c r="J31" s="26"/>
      <c r="K31" s="26">
        <v>18</v>
      </c>
      <c r="L31" s="42">
        <f>(J31*1.5)+K31</f>
        <v>18</v>
      </c>
      <c r="M31" s="43" t="s">
        <v>4</v>
      </c>
      <c r="N31" s="105"/>
      <c r="O31" s="17" t="s">
        <v>14</v>
      </c>
      <c r="P31" s="17" t="s">
        <v>68</v>
      </c>
    </row>
    <row r="32" spans="1:16" ht="24.75" customHeight="1">
      <c r="A32" s="71" t="s">
        <v>70</v>
      </c>
      <c r="B32" s="72"/>
      <c r="C32" s="72"/>
      <c r="D32" s="72"/>
      <c r="E32" s="72"/>
      <c r="F32" s="72"/>
      <c r="G32" s="72"/>
      <c r="H32" s="73"/>
      <c r="I32" s="4" t="s">
        <v>2</v>
      </c>
      <c r="J32" s="4" t="s">
        <v>3</v>
      </c>
      <c r="K32" s="4" t="s">
        <v>4</v>
      </c>
      <c r="L32" s="4" t="s">
        <v>5</v>
      </c>
      <c r="M32" s="4" t="s">
        <v>6</v>
      </c>
      <c r="N32" s="4" t="s">
        <v>7</v>
      </c>
      <c r="O32" s="4" t="s">
        <v>8</v>
      </c>
      <c r="P32" s="4" t="s">
        <v>9</v>
      </c>
    </row>
    <row r="33" spans="1:16" ht="24.75" customHeight="1">
      <c r="A33" s="80" t="s">
        <v>71</v>
      </c>
      <c r="B33" s="81"/>
      <c r="C33" s="81"/>
      <c r="D33" s="81"/>
      <c r="E33" s="81"/>
      <c r="F33" s="81"/>
      <c r="G33" s="81"/>
      <c r="H33" s="5" t="s">
        <v>34</v>
      </c>
      <c r="I33" s="6">
        <f>I34+I35</f>
        <v>49</v>
      </c>
      <c r="J33" s="7"/>
      <c r="K33" s="7"/>
      <c r="L33" s="8"/>
      <c r="M33" s="6"/>
      <c r="N33" s="8"/>
      <c r="O33" s="9"/>
      <c r="P33" s="9"/>
    </row>
    <row r="34" spans="1:16" ht="31.5" customHeight="1">
      <c r="A34" s="74" t="s">
        <v>72</v>
      </c>
      <c r="B34" s="75"/>
      <c r="C34" s="75"/>
      <c r="D34" s="75"/>
      <c r="E34" s="75"/>
      <c r="F34" s="75"/>
      <c r="G34" s="76"/>
      <c r="H34" s="39" t="s">
        <v>73</v>
      </c>
      <c r="I34" s="11">
        <v>28</v>
      </c>
      <c r="J34" s="12">
        <v>28</v>
      </c>
      <c r="K34" s="12"/>
      <c r="L34" s="13">
        <f>(J34*1.5)+K34</f>
        <v>42</v>
      </c>
      <c r="M34" s="14" t="s">
        <v>3</v>
      </c>
      <c r="N34" s="104" t="s">
        <v>36</v>
      </c>
      <c r="O34" s="17" t="s">
        <v>20</v>
      </c>
      <c r="P34" s="17" t="s">
        <v>74</v>
      </c>
    </row>
    <row r="35" spans="1:16" ht="24.75" customHeight="1">
      <c r="A35" s="77" t="s">
        <v>75</v>
      </c>
      <c r="B35" s="78"/>
      <c r="C35" s="78"/>
      <c r="D35" s="78"/>
      <c r="E35" s="78"/>
      <c r="F35" s="78"/>
      <c r="G35" s="78"/>
      <c r="H35" s="63" t="s">
        <v>110</v>
      </c>
      <c r="I35" s="25">
        <v>21</v>
      </c>
      <c r="J35" s="26">
        <v>21</v>
      </c>
      <c r="K35" s="26"/>
      <c r="L35" s="27">
        <f>(J35*1.5)+K35</f>
        <v>31.5</v>
      </c>
      <c r="M35" s="28" t="s">
        <v>3</v>
      </c>
      <c r="N35" s="105"/>
      <c r="O35" s="58" t="s">
        <v>14</v>
      </c>
      <c r="P35" s="58" t="s">
        <v>15</v>
      </c>
    </row>
    <row r="36" spans="1:16" ht="24.75" customHeight="1">
      <c r="A36" s="80" t="s">
        <v>76</v>
      </c>
      <c r="B36" s="81"/>
      <c r="C36" s="81"/>
      <c r="D36" s="81"/>
      <c r="E36" s="81"/>
      <c r="F36" s="81"/>
      <c r="G36" s="81"/>
      <c r="H36" s="5" t="s">
        <v>24</v>
      </c>
      <c r="I36" s="6">
        <f>I37+I38</f>
        <v>56</v>
      </c>
      <c r="J36" s="7"/>
      <c r="K36" s="7"/>
      <c r="L36" s="8"/>
      <c r="M36" s="6"/>
      <c r="N36" s="8"/>
      <c r="O36" s="9"/>
      <c r="P36" s="9"/>
    </row>
    <row r="37" spans="1:16" ht="24.75" customHeight="1">
      <c r="A37" s="74" t="s">
        <v>78</v>
      </c>
      <c r="B37" s="75"/>
      <c r="C37" s="75"/>
      <c r="D37" s="75"/>
      <c r="E37" s="75"/>
      <c r="F37" s="75"/>
      <c r="G37" s="76"/>
      <c r="H37" s="16" t="s">
        <v>17</v>
      </c>
      <c r="I37" s="11">
        <v>28</v>
      </c>
      <c r="J37" s="12">
        <v>28</v>
      </c>
      <c r="K37" s="12"/>
      <c r="L37" s="13">
        <f>(J37*1.5)+K37</f>
        <v>42</v>
      </c>
      <c r="M37" s="14" t="s">
        <v>3</v>
      </c>
      <c r="N37" s="104" t="s">
        <v>36</v>
      </c>
      <c r="O37" s="17" t="s">
        <v>14</v>
      </c>
      <c r="P37" s="17" t="s">
        <v>15</v>
      </c>
    </row>
    <row r="38" spans="1:16" ht="15" customHeight="1">
      <c r="A38" s="77" t="s">
        <v>80</v>
      </c>
      <c r="B38" s="78"/>
      <c r="C38" s="78"/>
      <c r="D38" s="78"/>
      <c r="E38" s="78"/>
      <c r="F38" s="78"/>
      <c r="G38" s="115"/>
      <c r="H38" s="44" t="s">
        <v>116</v>
      </c>
      <c r="I38" s="25">
        <v>28</v>
      </c>
      <c r="J38" s="26">
        <v>28</v>
      </c>
      <c r="K38" s="26"/>
      <c r="L38" s="27">
        <f>(J38*1.5)+K38</f>
        <v>42</v>
      </c>
      <c r="M38" s="28" t="s">
        <v>3</v>
      </c>
      <c r="N38" s="105"/>
      <c r="O38" s="17" t="s">
        <v>14</v>
      </c>
      <c r="P38" s="17" t="s">
        <v>81</v>
      </c>
    </row>
    <row r="39" spans="1:16" ht="24.75" customHeight="1">
      <c r="A39" s="80" t="s">
        <v>84</v>
      </c>
      <c r="B39" s="81"/>
      <c r="C39" s="81"/>
      <c r="D39" s="81"/>
      <c r="E39" s="81"/>
      <c r="F39" s="81"/>
      <c r="G39" s="81"/>
      <c r="H39" s="66" t="s">
        <v>24</v>
      </c>
      <c r="I39" s="6">
        <f>I40+I41+I42</f>
        <v>60</v>
      </c>
      <c r="J39" s="7"/>
      <c r="K39" s="7"/>
      <c r="L39" s="8"/>
      <c r="M39" s="6"/>
      <c r="N39" s="8"/>
      <c r="O39" s="9"/>
      <c r="P39" s="9"/>
    </row>
    <row r="40" spans="1:16" ht="48" customHeight="1">
      <c r="A40" s="74" t="s">
        <v>25</v>
      </c>
      <c r="B40" s="75"/>
      <c r="C40" s="75"/>
      <c r="D40" s="75"/>
      <c r="E40" s="75"/>
      <c r="F40" s="75"/>
      <c r="G40" s="76"/>
      <c r="H40" s="59" t="s">
        <v>115</v>
      </c>
      <c r="I40" s="65">
        <v>24</v>
      </c>
      <c r="J40" s="12"/>
      <c r="K40" s="12">
        <v>24</v>
      </c>
      <c r="L40" s="13">
        <f>(J40*1.5)+K40</f>
        <v>24</v>
      </c>
      <c r="M40" s="14" t="s">
        <v>4</v>
      </c>
      <c r="N40" s="104" t="s">
        <v>26</v>
      </c>
      <c r="O40" s="17" t="s">
        <v>14</v>
      </c>
      <c r="P40" s="17" t="s">
        <v>86</v>
      </c>
    </row>
    <row r="41" spans="1:16" ht="24.75" customHeight="1">
      <c r="A41" s="82" t="s">
        <v>87</v>
      </c>
      <c r="B41" s="83"/>
      <c r="C41" s="83"/>
      <c r="D41" s="83"/>
      <c r="E41" s="83"/>
      <c r="F41" s="83"/>
      <c r="G41" s="83"/>
      <c r="H41" s="70" t="s">
        <v>124</v>
      </c>
      <c r="I41" s="19">
        <v>18</v>
      </c>
      <c r="J41" s="20"/>
      <c r="K41" s="20">
        <v>18</v>
      </c>
      <c r="L41" s="21">
        <f>(J41*1.5)+K41</f>
        <v>18</v>
      </c>
      <c r="M41" s="22" t="s">
        <v>4</v>
      </c>
      <c r="N41" s="111"/>
      <c r="O41" s="58" t="s">
        <v>14</v>
      </c>
      <c r="P41" s="58" t="s">
        <v>88</v>
      </c>
    </row>
    <row r="42" spans="1:16" ht="24.75" customHeight="1">
      <c r="A42" s="77" t="s">
        <v>90</v>
      </c>
      <c r="B42" s="78"/>
      <c r="C42" s="78"/>
      <c r="D42" s="78"/>
      <c r="E42" s="78"/>
      <c r="F42" s="78"/>
      <c r="G42" s="78"/>
      <c r="H42" s="69" t="s">
        <v>91</v>
      </c>
      <c r="I42" s="25">
        <v>18</v>
      </c>
      <c r="J42" s="26"/>
      <c r="K42" s="26">
        <v>18</v>
      </c>
      <c r="L42" s="27">
        <f>(J42*1.5)+K42</f>
        <v>18</v>
      </c>
      <c r="M42" s="28" t="s">
        <v>4</v>
      </c>
      <c r="N42" s="105"/>
      <c r="O42" s="58" t="s">
        <v>14</v>
      </c>
      <c r="P42" s="58" t="s">
        <v>31</v>
      </c>
    </row>
    <row r="43" spans="1:16" ht="24.75" customHeight="1">
      <c r="A43" s="80" t="s">
        <v>92</v>
      </c>
      <c r="B43" s="81"/>
      <c r="C43" s="81"/>
      <c r="D43" s="81"/>
      <c r="E43" s="81"/>
      <c r="F43" s="81"/>
      <c r="G43" s="81"/>
      <c r="H43" s="5" t="s">
        <v>40</v>
      </c>
      <c r="I43" s="6">
        <f>I44+I45</f>
        <v>24</v>
      </c>
      <c r="J43" s="7"/>
      <c r="K43" s="7"/>
      <c r="L43" s="8"/>
      <c r="M43" s="6"/>
      <c r="N43" s="8"/>
      <c r="O43" s="9"/>
      <c r="P43" s="9"/>
    </row>
    <row r="44" spans="1:16" ht="24.75" customHeight="1">
      <c r="A44" s="74" t="s">
        <v>93</v>
      </c>
      <c r="B44" s="75"/>
      <c r="C44" s="75"/>
      <c r="D44" s="75"/>
      <c r="E44" s="75"/>
      <c r="F44" s="75"/>
      <c r="G44" s="76"/>
      <c r="H44" s="16" t="s">
        <v>119</v>
      </c>
      <c r="I44" s="11">
        <v>18</v>
      </c>
      <c r="J44" s="12"/>
      <c r="K44" s="12">
        <v>18</v>
      </c>
      <c r="L44" s="13">
        <v>18</v>
      </c>
      <c r="M44" s="14" t="s">
        <v>4</v>
      </c>
      <c r="N44" s="45" t="s">
        <v>43</v>
      </c>
      <c r="O44" s="17" t="s">
        <v>14</v>
      </c>
      <c r="P44" s="17" t="s">
        <v>15</v>
      </c>
    </row>
    <row r="45" spans="1:16" ht="24.75" customHeight="1">
      <c r="A45" s="93" t="s">
        <v>112</v>
      </c>
      <c r="B45" s="94"/>
      <c r="C45" s="94"/>
      <c r="D45" s="94"/>
      <c r="E45" s="94"/>
      <c r="F45" s="94"/>
      <c r="G45" s="112"/>
      <c r="H45" s="30" t="s">
        <v>116</v>
      </c>
      <c r="I45" s="25">
        <v>6</v>
      </c>
      <c r="J45" s="26"/>
      <c r="K45" s="26">
        <v>6</v>
      </c>
      <c r="L45" s="27">
        <v>6</v>
      </c>
      <c r="M45" s="28" t="s">
        <v>4</v>
      </c>
      <c r="N45" s="46" t="s">
        <v>95</v>
      </c>
      <c r="O45" s="17" t="s">
        <v>95</v>
      </c>
      <c r="P45" s="17" t="s">
        <v>95</v>
      </c>
    </row>
    <row r="46" spans="1:16" ht="24.75" customHeight="1">
      <c r="A46" s="80" t="s">
        <v>96</v>
      </c>
      <c r="B46" s="81"/>
      <c r="C46" s="81"/>
      <c r="D46" s="81"/>
      <c r="E46" s="81"/>
      <c r="F46" s="81"/>
      <c r="G46" s="81"/>
      <c r="H46" s="5" t="s">
        <v>40</v>
      </c>
      <c r="I46" s="6">
        <f>I47</f>
        <v>18</v>
      </c>
      <c r="J46" s="7"/>
      <c r="K46" s="7"/>
      <c r="L46" s="8"/>
      <c r="M46" s="6"/>
      <c r="N46" s="8"/>
      <c r="O46" s="9"/>
      <c r="P46" s="9"/>
    </row>
    <row r="47" spans="1:16" ht="48.75" customHeight="1">
      <c r="A47" s="101" t="s">
        <v>97</v>
      </c>
      <c r="B47" s="102"/>
      <c r="C47" s="102"/>
      <c r="D47" s="102"/>
      <c r="E47" s="102"/>
      <c r="F47" s="102"/>
      <c r="G47" s="103"/>
      <c r="H47" s="31" t="s">
        <v>17</v>
      </c>
      <c r="I47" s="32">
        <v>18</v>
      </c>
      <c r="J47" s="33"/>
      <c r="K47" s="33">
        <v>18</v>
      </c>
      <c r="L47" s="34">
        <f>(J47*1.5)+K47</f>
        <v>18</v>
      </c>
      <c r="M47" s="35" t="s">
        <v>4</v>
      </c>
      <c r="N47" s="36" t="s">
        <v>43</v>
      </c>
      <c r="O47" s="17" t="s">
        <v>14</v>
      </c>
      <c r="P47" s="17" t="s">
        <v>98</v>
      </c>
    </row>
    <row r="48" spans="1:16" ht="24.75" customHeight="1">
      <c r="A48" s="71" t="s">
        <v>99</v>
      </c>
      <c r="B48" s="72"/>
      <c r="C48" s="72"/>
      <c r="D48" s="72"/>
      <c r="E48" s="72"/>
      <c r="F48" s="72"/>
      <c r="G48" s="72"/>
      <c r="H48" s="73"/>
      <c r="I48" s="4" t="s">
        <v>2</v>
      </c>
      <c r="J48" s="4" t="s">
        <v>3</v>
      </c>
      <c r="K48" s="4" t="s">
        <v>4</v>
      </c>
      <c r="L48" s="4" t="s">
        <v>5</v>
      </c>
      <c r="M48" s="4" t="s">
        <v>6</v>
      </c>
      <c r="N48" s="4" t="s">
        <v>7</v>
      </c>
      <c r="O48" s="4" t="s">
        <v>8</v>
      </c>
      <c r="P48" s="4" t="s">
        <v>9</v>
      </c>
    </row>
    <row r="49" spans="1:16" ht="24.75" customHeight="1">
      <c r="A49" s="80" t="s">
        <v>101</v>
      </c>
      <c r="B49" s="81"/>
      <c r="C49" s="81"/>
      <c r="D49" s="81"/>
      <c r="E49" s="81"/>
      <c r="F49" s="81"/>
      <c r="G49" s="81"/>
      <c r="H49" s="5" t="s">
        <v>102</v>
      </c>
      <c r="I49" s="9"/>
      <c r="J49" s="9"/>
      <c r="K49" s="9"/>
      <c r="L49" s="49"/>
      <c r="M49" s="50"/>
      <c r="N49" s="51" t="s">
        <v>103</v>
      </c>
      <c r="O49" s="52" t="s">
        <v>104</v>
      </c>
      <c r="P49" s="52" t="s">
        <v>104</v>
      </c>
    </row>
    <row r="50" spans="1:16" ht="24.75" customHeight="1">
      <c r="A50" s="85" t="s">
        <v>105</v>
      </c>
      <c r="B50" s="86"/>
      <c r="C50" s="86"/>
      <c r="D50" s="86"/>
      <c r="E50" s="86"/>
      <c r="F50" s="86"/>
      <c r="G50" s="87"/>
      <c r="H50" s="5" t="s">
        <v>106</v>
      </c>
      <c r="I50" s="53">
        <v>2</v>
      </c>
      <c r="J50" s="53"/>
      <c r="K50" s="53">
        <v>2</v>
      </c>
      <c r="L50" s="53">
        <v>40</v>
      </c>
      <c r="M50" s="54"/>
      <c r="N50" s="51" t="s">
        <v>107</v>
      </c>
      <c r="O50" s="55" t="s">
        <v>107</v>
      </c>
      <c r="P50" s="55" t="s">
        <v>107</v>
      </c>
    </row>
    <row r="51" spans="1:16" ht="24.75" customHeight="1">
      <c r="A51" s="80" t="s">
        <v>109</v>
      </c>
      <c r="B51" s="81"/>
      <c r="C51" s="81"/>
      <c r="D51" s="81"/>
      <c r="E51" s="81"/>
      <c r="F51" s="81"/>
      <c r="G51" s="81"/>
      <c r="H51" s="5" t="s">
        <v>11</v>
      </c>
      <c r="I51" s="9"/>
      <c r="J51" s="9"/>
      <c r="K51" s="9"/>
      <c r="L51" s="49">
        <f>(J51*1.5)+K51</f>
        <v>0</v>
      </c>
      <c r="M51" s="50"/>
      <c r="N51" s="56" t="s">
        <v>108</v>
      </c>
      <c r="O51" s="57" t="s">
        <v>108</v>
      </c>
      <c r="P51" s="57" t="s">
        <v>108</v>
      </c>
    </row>
    <row r="55" spans="1:16" ht="37.5" customHeight="1">
      <c r="A55" s="117" t="s">
        <v>128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9"/>
    </row>
    <row r="56" spans="1:16" ht="14.25" customHeight="1">
      <c r="A56" s="71" t="s">
        <v>1</v>
      </c>
      <c r="B56" s="72"/>
      <c r="C56" s="72"/>
      <c r="D56" s="72"/>
      <c r="E56" s="72"/>
      <c r="F56" s="72"/>
      <c r="G56" s="72"/>
      <c r="H56" s="73"/>
      <c r="I56" s="4" t="s">
        <v>2</v>
      </c>
      <c r="J56" s="4" t="s">
        <v>3</v>
      </c>
      <c r="K56" s="4" t="s">
        <v>4</v>
      </c>
      <c r="L56" s="4" t="s">
        <v>5</v>
      </c>
      <c r="M56" s="4" t="s">
        <v>6</v>
      </c>
      <c r="N56" s="4" t="s">
        <v>7</v>
      </c>
      <c r="O56" s="4" t="s">
        <v>8</v>
      </c>
      <c r="P56" s="4" t="s">
        <v>9</v>
      </c>
    </row>
    <row r="57" spans="1:16" ht="14.25" customHeight="1">
      <c r="A57" s="80" t="s">
        <v>10</v>
      </c>
      <c r="B57" s="81"/>
      <c r="C57" s="81"/>
      <c r="D57" s="81"/>
      <c r="E57" s="81"/>
      <c r="F57" s="81"/>
      <c r="G57" s="81"/>
      <c r="H57" s="5" t="s">
        <v>11</v>
      </c>
      <c r="I57" s="6">
        <f>I58+I59+I60+I61</f>
        <v>84</v>
      </c>
      <c r="J57" s="7"/>
      <c r="K57" s="7"/>
      <c r="L57" s="8"/>
      <c r="M57" s="6"/>
      <c r="N57" s="8"/>
      <c r="O57" s="9"/>
      <c r="P57" s="9"/>
    </row>
    <row r="58" spans="1:16" ht="14.25" customHeight="1">
      <c r="A58" s="74" t="s">
        <v>12</v>
      </c>
      <c r="B58" s="75"/>
      <c r="C58" s="75"/>
      <c r="D58" s="75"/>
      <c r="E58" s="75"/>
      <c r="F58" s="75"/>
      <c r="G58" s="76"/>
      <c r="H58" s="16" t="s">
        <v>116</v>
      </c>
      <c r="I58" s="11">
        <v>21</v>
      </c>
      <c r="J58" s="12">
        <v>21</v>
      </c>
      <c r="K58" s="12"/>
      <c r="L58" s="13"/>
      <c r="M58" s="14" t="s">
        <v>3</v>
      </c>
      <c r="N58" s="104" t="s">
        <v>13</v>
      </c>
      <c r="O58" s="15" t="s">
        <v>14</v>
      </c>
      <c r="P58" s="15" t="s">
        <v>15</v>
      </c>
    </row>
    <row r="59" spans="1:16" ht="14.25" customHeight="1">
      <c r="A59" s="82" t="s">
        <v>16</v>
      </c>
      <c r="B59" s="83"/>
      <c r="C59" s="83"/>
      <c r="D59" s="83"/>
      <c r="E59" s="83"/>
      <c r="F59" s="83"/>
      <c r="G59" s="97"/>
      <c r="H59" s="23" t="s">
        <v>17</v>
      </c>
      <c r="I59" s="19">
        <v>21</v>
      </c>
      <c r="J59" s="20">
        <v>21</v>
      </c>
      <c r="K59" s="20"/>
      <c r="L59" s="21"/>
      <c r="M59" s="22" t="s">
        <v>3</v>
      </c>
      <c r="N59" s="111"/>
      <c r="O59" s="17" t="s">
        <v>14</v>
      </c>
      <c r="P59" s="17" t="s">
        <v>18</v>
      </c>
    </row>
    <row r="60" spans="1:16" ht="14.25" customHeight="1">
      <c r="A60" s="116" t="s">
        <v>19</v>
      </c>
      <c r="B60" s="83"/>
      <c r="C60" s="83"/>
      <c r="D60" s="83"/>
      <c r="E60" s="83"/>
      <c r="F60" s="83"/>
      <c r="G60" s="83"/>
      <c r="H60" s="62" t="s">
        <v>32</v>
      </c>
      <c r="I60" s="19">
        <v>21</v>
      </c>
      <c r="J60" s="20">
        <v>21</v>
      </c>
      <c r="K60" s="20"/>
      <c r="L60" s="21"/>
      <c r="M60" s="22" t="s">
        <v>3</v>
      </c>
      <c r="N60" s="111"/>
      <c r="O60" s="58" t="s">
        <v>20</v>
      </c>
      <c r="P60" s="58" t="s">
        <v>21</v>
      </c>
    </row>
    <row r="61" spans="1:16" ht="14.25" customHeight="1">
      <c r="A61" s="77" t="s">
        <v>22</v>
      </c>
      <c r="B61" s="78"/>
      <c r="C61" s="78"/>
      <c r="D61" s="78"/>
      <c r="E61" s="78"/>
      <c r="F61" s="78"/>
      <c r="G61" s="78"/>
      <c r="H61" s="64" t="s">
        <v>116</v>
      </c>
      <c r="I61" s="25">
        <v>21</v>
      </c>
      <c r="J61" s="26">
        <v>21</v>
      </c>
      <c r="K61" s="26"/>
      <c r="L61" s="27"/>
      <c r="M61" s="28" t="s">
        <v>3</v>
      </c>
      <c r="N61" s="105"/>
      <c r="O61" s="59" t="s">
        <v>14</v>
      </c>
      <c r="P61" s="59" t="s">
        <v>15</v>
      </c>
    </row>
    <row r="62" spans="1:16" ht="14.25" customHeight="1">
      <c r="A62" s="80" t="s">
        <v>23</v>
      </c>
      <c r="B62" s="81"/>
      <c r="C62" s="81"/>
      <c r="D62" s="81"/>
      <c r="E62" s="81"/>
      <c r="F62" s="81"/>
      <c r="G62" s="81"/>
      <c r="H62" s="29" t="s">
        <v>24</v>
      </c>
      <c r="I62" s="6">
        <f>I63+I64+I65</f>
        <v>57</v>
      </c>
      <c r="J62" s="7"/>
      <c r="K62" s="7"/>
      <c r="L62" s="8"/>
      <c r="M62" s="6"/>
      <c r="N62" s="8"/>
      <c r="O62" s="9"/>
      <c r="P62" s="9"/>
    </row>
    <row r="63" spans="1:16" ht="14.25" customHeight="1">
      <c r="A63" s="74" t="s">
        <v>25</v>
      </c>
      <c r="B63" s="75"/>
      <c r="C63" s="75"/>
      <c r="D63" s="75"/>
      <c r="E63" s="75"/>
      <c r="F63" s="75"/>
      <c r="G63" s="76"/>
      <c r="H63" s="68" t="s">
        <v>113</v>
      </c>
      <c r="I63" s="11">
        <v>24</v>
      </c>
      <c r="J63" s="12"/>
      <c r="K63" s="12">
        <v>24</v>
      </c>
      <c r="L63" s="13">
        <f>K63</f>
        <v>24</v>
      </c>
      <c r="M63" s="14" t="s">
        <v>4</v>
      </c>
      <c r="N63" s="104" t="s">
        <v>26</v>
      </c>
      <c r="O63" s="17" t="s">
        <v>14</v>
      </c>
      <c r="P63" s="17" t="s">
        <v>27</v>
      </c>
    </row>
    <row r="64" spans="1:16" ht="14.25" customHeight="1">
      <c r="A64" s="82" t="s">
        <v>28</v>
      </c>
      <c r="B64" s="83"/>
      <c r="C64" s="83"/>
      <c r="D64" s="83"/>
      <c r="E64" s="83"/>
      <c r="F64" s="83"/>
      <c r="G64" s="97"/>
      <c r="H64" s="23" t="s">
        <v>17</v>
      </c>
      <c r="I64" s="19">
        <v>15</v>
      </c>
      <c r="J64" s="20"/>
      <c r="K64" s="20">
        <v>15</v>
      </c>
      <c r="L64" s="21">
        <f>K64</f>
        <v>15</v>
      </c>
      <c r="M64" s="22" t="s">
        <v>4</v>
      </c>
      <c r="N64" s="111"/>
      <c r="O64" s="17" t="s">
        <v>14</v>
      </c>
      <c r="P64" s="17" t="s">
        <v>29</v>
      </c>
    </row>
    <row r="65" spans="1:16" ht="14.25" customHeight="1">
      <c r="A65" s="77" t="s">
        <v>30</v>
      </c>
      <c r="B65" s="78"/>
      <c r="C65" s="78"/>
      <c r="D65" s="78"/>
      <c r="E65" s="78"/>
      <c r="F65" s="78"/>
      <c r="G65" s="115"/>
      <c r="H65" s="30" t="s">
        <v>127</v>
      </c>
      <c r="I65" s="25">
        <v>18</v>
      </c>
      <c r="J65" s="26"/>
      <c r="K65" s="26">
        <v>18</v>
      </c>
      <c r="L65" s="27">
        <f>K65</f>
        <v>18</v>
      </c>
      <c r="M65" s="28" t="s">
        <v>4</v>
      </c>
      <c r="N65" s="105"/>
      <c r="O65" s="58" t="s">
        <v>14</v>
      </c>
      <c r="P65" s="58" t="s">
        <v>31</v>
      </c>
    </row>
    <row r="66" spans="1:16" ht="14.25" customHeight="1">
      <c r="A66" s="80" t="s">
        <v>33</v>
      </c>
      <c r="B66" s="81"/>
      <c r="C66" s="81"/>
      <c r="D66" s="81"/>
      <c r="E66" s="81"/>
      <c r="F66" s="81"/>
      <c r="G66" s="81"/>
      <c r="H66" s="5" t="s">
        <v>34</v>
      </c>
      <c r="I66" s="6">
        <f>I67+I68</f>
        <v>36</v>
      </c>
      <c r="J66" s="7"/>
      <c r="K66" s="7"/>
      <c r="L66" s="8"/>
      <c r="M66" s="6"/>
      <c r="N66" s="8"/>
      <c r="O66" s="9"/>
      <c r="P66" s="9"/>
    </row>
    <row r="67" spans="1:16" ht="14.25" customHeight="1">
      <c r="A67" s="74" t="s">
        <v>35</v>
      </c>
      <c r="B67" s="75"/>
      <c r="C67" s="75"/>
      <c r="D67" s="75"/>
      <c r="E67" s="75"/>
      <c r="F67" s="75"/>
      <c r="G67" s="76"/>
      <c r="H67" s="16" t="s">
        <v>122</v>
      </c>
      <c r="I67" s="11">
        <v>18</v>
      </c>
      <c r="J67" s="12"/>
      <c r="K67" s="12">
        <v>18</v>
      </c>
      <c r="L67" s="13">
        <v>18</v>
      </c>
      <c r="M67" s="14" t="s">
        <v>4</v>
      </c>
      <c r="N67" s="104" t="s">
        <v>36</v>
      </c>
      <c r="O67" s="17" t="s">
        <v>14</v>
      </c>
      <c r="P67" s="17" t="s">
        <v>15</v>
      </c>
    </row>
    <row r="68" spans="1:16" ht="14.25" customHeight="1">
      <c r="A68" s="77" t="s">
        <v>38</v>
      </c>
      <c r="B68" s="94"/>
      <c r="C68" s="94"/>
      <c r="D68" s="94"/>
      <c r="E68" s="94"/>
      <c r="F68" s="94"/>
      <c r="G68" s="112"/>
      <c r="H68" s="30" t="s">
        <v>17</v>
      </c>
      <c r="I68" s="25">
        <v>18</v>
      </c>
      <c r="J68" s="26"/>
      <c r="K68" s="26">
        <v>18</v>
      </c>
      <c r="L68" s="27">
        <v>18</v>
      </c>
      <c r="M68" s="28" t="s">
        <v>4</v>
      </c>
      <c r="N68" s="105"/>
      <c r="O68" s="17" t="s">
        <v>14</v>
      </c>
      <c r="P68" s="17" t="s">
        <v>15</v>
      </c>
    </row>
    <row r="69" spans="1:16" ht="14.25" customHeight="1">
      <c r="A69" s="80" t="s">
        <v>39</v>
      </c>
      <c r="B69" s="81"/>
      <c r="C69" s="81"/>
      <c r="D69" s="81"/>
      <c r="E69" s="81"/>
      <c r="F69" s="81"/>
      <c r="G69" s="81"/>
      <c r="H69" s="5" t="s">
        <v>40</v>
      </c>
      <c r="I69" s="6">
        <f>I70</f>
        <v>18</v>
      </c>
      <c r="J69" s="7"/>
      <c r="K69" s="7"/>
      <c r="L69" s="8"/>
      <c r="M69" s="6"/>
      <c r="N69" s="8"/>
      <c r="O69" s="9"/>
      <c r="P69" s="9"/>
    </row>
    <row r="70" spans="1:16" ht="14.25" customHeight="1">
      <c r="A70" s="106" t="s">
        <v>41</v>
      </c>
      <c r="B70" s="107"/>
      <c r="C70" s="107"/>
      <c r="D70" s="107"/>
      <c r="E70" s="107"/>
      <c r="F70" s="107"/>
      <c r="G70" s="108"/>
      <c r="H70" s="31" t="s">
        <v>42</v>
      </c>
      <c r="I70" s="32">
        <v>18</v>
      </c>
      <c r="J70" s="33">
        <v>18</v>
      </c>
      <c r="K70" s="33"/>
      <c r="L70" s="37"/>
      <c r="M70" s="38" t="s">
        <v>3</v>
      </c>
      <c r="N70" s="36" t="s">
        <v>43</v>
      </c>
      <c r="O70" s="17" t="s">
        <v>20</v>
      </c>
      <c r="P70" s="17" t="s">
        <v>21</v>
      </c>
    </row>
    <row r="71" spans="1:16" ht="14.25" customHeight="1">
      <c r="A71" s="71" t="s">
        <v>44</v>
      </c>
      <c r="B71" s="72"/>
      <c r="C71" s="72"/>
      <c r="D71" s="72"/>
      <c r="E71" s="72"/>
      <c r="F71" s="72"/>
      <c r="G71" s="72"/>
      <c r="H71" s="73"/>
      <c r="I71" s="4" t="s">
        <v>2</v>
      </c>
      <c r="J71" s="4" t="s">
        <v>3</v>
      </c>
      <c r="K71" s="4" t="s">
        <v>4</v>
      </c>
      <c r="L71" s="4" t="s">
        <v>5</v>
      </c>
      <c r="M71" s="4" t="s">
        <v>6</v>
      </c>
      <c r="N71" s="4" t="s">
        <v>7</v>
      </c>
      <c r="O71" s="4" t="s">
        <v>8</v>
      </c>
      <c r="P71" s="4" t="s">
        <v>9</v>
      </c>
    </row>
    <row r="72" spans="1:16" ht="14.25" customHeight="1">
      <c r="A72" s="80" t="s">
        <v>45</v>
      </c>
      <c r="B72" s="81"/>
      <c r="C72" s="81"/>
      <c r="D72" s="81"/>
      <c r="E72" s="81"/>
      <c r="F72" s="81"/>
      <c r="G72" s="81"/>
      <c r="H72" s="5" t="s">
        <v>24</v>
      </c>
      <c r="I72" s="6">
        <f>I73+I74+I75</f>
        <v>63</v>
      </c>
      <c r="J72" s="7"/>
      <c r="K72" s="7"/>
      <c r="L72" s="8"/>
      <c r="M72" s="6"/>
      <c r="N72" s="8"/>
      <c r="O72" s="9"/>
      <c r="P72" s="9"/>
    </row>
    <row r="73" spans="1:16" ht="14.25" customHeight="1">
      <c r="A73" s="74" t="s">
        <v>46</v>
      </c>
      <c r="B73" s="75"/>
      <c r="C73" s="75"/>
      <c r="D73" s="75"/>
      <c r="E73" s="75"/>
      <c r="F73" s="75"/>
      <c r="G73" s="96"/>
      <c r="H73" s="17" t="s">
        <v>47</v>
      </c>
      <c r="I73" s="11">
        <v>21</v>
      </c>
      <c r="J73" s="12">
        <v>21</v>
      </c>
      <c r="K73" s="12"/>
      <c r="L73" s="13"/>
      <c r="M73" s="14" t="s">
        <v>3</v>
      </c>
      <c r="N73" s="104" t="s">
        <v>26</v>
      </c>
      <c r="O73" s="17" t="s">
        <v>20</v>
      </c>
      <c r="P73" s="17" t="s">
        <v>21</v>
      </c>
    </row>
    <row r="74" spans="1:16" ht="14.25" customHeight="1">
      <c r="A74" s="82" t="s">
        <v>48</v>
      </c>
      <c r="B74" s="83"/>
      <c r="C74" s="83"/>
      <c r="D74" s="83"/>
      <c r="E74" s="83"/>
      <c r="F74" s="83"/>
      <c r="G74" s="84"/>
      <c r="H74" s="17" t="s">
        <v>110</v>
      </c>
      <c r="I74" s="19">
        <v>21</v>
      </c>
      <c r="J74" s="20">
        <v>21</v>
      </c>
      <c r="K74" s="20"/>
      <c r="L74" s="21"/>
      <c r="M74" s="22" t="s">
        <v>3</v>
      </c>
      <c r="N74" s="111"/>
      <c r="O74" s="17" t="s">
        <v>20</v>
      </c>
      <c r="P74" s="17" t="s">
        <v>21</v>
      </c>
    </row>
    <row r="75" spans="1:16" ht="14.25" customHeight="1">
      <c r="A75" s="77" t="s">
        <v>50</v>
      </c>
      <c r="B75" s="78"/>
      <c r="C75" s="78"/>
      <c r="D75" s="78"/>
      <c r="E75" s="78"/>
      <c r="F75" s="78"/>
      <c r="G75" s="79"/>
      <c r="H75" s="17" t="s">
        <v>51</v>
      </c>
      <c r="I75" s="25">
        <v>21</v>
      </c>
      <c r="J75" s="26">
        <v>21</v>
      </c>
      <c r="K75" s="26"/>
      <c r="L75" s="27">
        <v>31.5</v>
      </c>
      <c r="M75" s="28" t="s">
        <v>3</v>
      </c>
      <c r="N75" s="105"/>
      <c r="O75" s="17" t="s">
        <v>20</v>
      </c>
      <c r="P75" s="17" t="s">
        <v>21</v>
      </c>
    </row>
    <row r="76" spans="1:16" ht="14.25" customHeight="1">
      <c r="A76" s="80" t="s">
        <v>52</v>
      </c>
      <c r="B76" s="81"/>
      <c r="C76" s="81"/>
      <c r="D76" s="81"/>
      <c r="E76" s="81"/>
      <c r="F76" s="81"/>
      <c r="G76" s="81"/>
      <c r="H76" s="5" t="s">
        <v>24</v>
      </c>
      <c r="I76" s="6">
        <f>I77+I78+I79</f>
        <v>60</v>
      </c>
      <c r="J76" s="7"/>
      <c r="K76" s="7"/>
      <c r="L76" s="8"/>
      <c r="M76" s="6"/>
      <c r="N76" s="8"/>
      <c r="O76" s="9"/>
      <c r="P76" s="9"/>
    </row>
    <row r="77" spans="1:16" ht="14.25" customHeight="1">
      <c r="A77" s="74" t="s">
        <v>25</v>
      </c>
      <c r="B77" s="75"/>
      <c r="C77" s="75"/>
      <c r="D77" s="75"/>
      <c r="E77" s="75"/>
      <c r="F77" s="75"/>
      <c r="G77" s="96"/>
      <c r="H77" s="59" t="s">
        <v>115</v>
      </c>
      <c r="I77" s="11">
        <v>24</v>
      </c>
      <c r="J77" s="12"/>
      <c r="K77" s="12">
        <v>24</v>
      </c>
      <c r="L77" s="13">
        <v>24</v>
      </c>
      <c r="M77" s="14" t="s">
        <v>4</v>
      </c>
      <c r="N77" s="104" t="s">
        <v>26</v>
      </c>
      <c r="O77" s="17" t="s">
        <v>14</v>
      </c>
      <c r="P77" s="17" t="s">
        <v>27</v>
      </c>
    </row>
    <row r="78" spans="1:16" ht="14.25" customHeight="1">
      <c r="A78" s="82" t="s">
        <v>53</v>
      </c>
      <c r="B78" s="83"/>
      <c r="C78" s="83"/>
      <c r="D78" s="83"/>
      <c r="E78" s="83"/>
      <c r="F78" s="83"/>
      <c r="G78" s="84"/>
      <c r="H78" s="17" t="s">
        <v>54</v>
      </c>
      <c r="I78" s="19">
        <v>15</v>
      </c>
      <c r="J78" s="20"/>
      <c r="K78" s="20">
        <v>15</v>
      </c>
      <c r="L78" s="21">
        <v>15</v>
      </c>
      <c r="M78" s="22" t="s">
        <v>4</v>
      </c>
      <c r="N78" s="111"/>
      <c r="O78" s="17" t="s">
        <v>14</v>
      </c>
      <c r="P78" s="17" t="s">
        <v>29</v>
      </c>
    </row>
    <row r="79" spans="1:16" ht="14.25" customHeight="1">
      <c r="A79" s="77" t="s">
        <v>55</v>
      </c>
      <c r="B79" s="78"/>
      <c r="C79" s="78"/>
      <c r="D79" s="78"/>
      <c r="E79" s="78"/>
      <c r="F79" s="78"/>
      <c r="G79" s="79"/>
      <c r="H79" s="17" t="s">
        <v>121</v>
      </c>
      <c r="I79" s="25">
        <v>21</v>
      </c>
      <c r="J79" s="26"/>
      <c r="K79" s="26">
        <v>21</v>
      </c>
      <c r="L79" s="27">
        <v>21</v>
      </c>
      <c r="M79" s="28" t="s">
        <v>4</v>
      </c>
      <c r="N79" s="105"/>
      <c r="O79" s="17" t="s">
        <v>14</v>
      </c>
      <c r="P79" s="17" t="s">
        <v>56</v>
      </c>
    </row>
    <row r="80" spans="1:16" ht="14.25" customHeight="1">
      <c r="A80" s="91" t="s">
        <v>57</v>
      </c>
      <c r="B80" s="92"/>
      <c r="C80" s="92"/>
      <c r="D80" s="92"/>
      <c r="E80" s="92"/>
      <c r="F80" s="92"/>
      <c r="G80" s="92"/>
      <c r="H80" s="5" t="s">
        <v>58</v>
      </c>
      <c r="I80" s="6">
        <f>I81+I82</f>
        <v>36</v>
      </c>
      <c r="J80" s="7"/>
      <c r="K80" s="7"/>
      <c r="L80" s="8"/>
      <c r="M80" s="6"/>
      <c r="N80" s="8"/>
      <c r="O80" s="9"/>
      <c r="P80" s="9"/>
    </row>
    <row r="81" spans="1:16" ht="14.25" customHeight="1">
      <c r="A81" s="74" t="s">
        <v>59</v>
      </c>
      <c r="B81" s="75"/>
      <c r="C81" s="75"/>
      <c r="D81" s="75"/>
      <c r="E81" s="75"/>
      <c r="F81" s="75"/>
      <c r="G81" s="96"/>
      <c r="H81" s="15" t="s">
        <v>47</v>
      </c>
      <c r="I81" s="11">
        <v>18</v>
      </c>
      <c r="J81" s="12"/>
      <c r="K81" s="12">
        <v>18</v>
      </c>
      <c r="L81" s="13">
        <v>18</v>
      </c>
      <c r="M81" s="14" t="s">
        <v>4</v>
      </c>
      <c r="N81" s="104" t="s">
        <v>36</v>
      </c>
      <c r="O81" s="17" t="s">
        <v>14</v>
      </c>
      <c r="P81" s="17" t="s">
        <v>15</v>
      </c>
    </row>
    <row r="82" spans="1:16" ht="14.25" customHeight="1">
      <c r="A82" s="77" t="s">
        <v>61</v>
      </c>
      <c r="B82" s="94"/>
      <c r="C82" s="94"/>
      <c r="D82" s="94"/>
      <c r="E82" s="94"/>
      <c r="F82" s="94"/>
      <c r="G82" s="95"/>
      <c r="H82" s="17" t="s">
        <v>121</v>
      </c>
      <c r="I82" s="25">
        <v>18</v>
      </c>
      <c r="J82" s="26"/>
      <c r="K82" s="26">
        <v>18</v>
      </c>
      <c r="L82" s="27">
        <v>18</v>
      </c>
      <c r="M82" s="28" t="s">
        <v>4</v>
      </c>
      <c r="N82" s="105"/>
      <c r="O82" s="17" t="s">
        <v>14</v>
      </c>
      <c r="P82" s="17" t="s">
        <v>31</v>
      </c>
    </row>
    <row r="83" spans="1:16" ht="14.25" customHeight="1">
      <c r="A83" s="91" t="s">
        <v>62</v>
      </c>
      <c r="B83" s="81"/>
      <c r="C83" s="81"/>
      <c r="D83" s="81"/>
      <c r="E83" s="81"/>
      <c r="F83" s="81"/>
      <c r="G83" s="81"/>
      <c r="H83" s="5" t="s">
        <v>34</v>
      </c>
      <c r="I83" s="6">
        <f>I84+I85</f>
        <v>36</v>
      </c>
      <c r="J83" s="7"/>
      <c r="K83" s="7"/>
      <c r="L83" s="8"/>
      <c r="M83" s="6"/>
      <c r="N83" s="8"/>
      <c r="O83" s="9"/>
      <c r="P83" s="9"/>
    </row>
    <row r="84" spans="1:16" ht="14.25" customHeight="1">
      <c r="A84" s="98" t="s">
        <v>63</v>
      </c>
      <c r="B84" s="99"/>
      <c r="C84" s="99"/>
      <c r="D84" s="99"/>
      <c r="E84" s="99"/>
      <c r="F84" s="99"/>
      <c r="G84" s="113"/>
      <c r="H84" s="17" t="s">
        <v>64</v>
      </c>
      <c r="I84" s="11">
        <v>18</v>
      </c>
      <c r="J84" s="12">
        <v>18</v>
      </c>
      <c r="K84" s="12"/>
      <c r="L84" s="13"/>
      <c r="M84" s="14" t="s">
        <v>3</v>
      </c>
      <c r="N84" s="104" t="s">
        <v>36</v>
      </c>
      <c r="O84" s="15" t="s">
        <v>65</v>
      </c>
      <c r="P84" s="15" t="s">
        <v>66</v>
      </c>
    </row>
    <row r="85" spans="1:16" ht="14.25" customHeight="1">
      <c r="A85" s="109" t="s">
        <v>67</v>
      </c>
      <c r="B85" s="110"/>
      <c r="C85" s="110"/>
      <c r="D85" s="110"/>
      <c r="E85" s="110"/>
      <c r="F85" s="110"/>
      <c r="G85" s="114"/>
      <c r="H85" s="59" t="s">
        <v>120</v>
      </c>
      <c r="I85" s="25">
        <v>18</v>
      </c>
      <c r="J85" s="26"/>
      <c r="K85" s="26">
        <v>18</v>
      </c>
      <c r="L85" s="27">
        <v>18</v>
      </c>
      <c r="M85" s="28" t="s">
        <v>4</v>
      </c>
      <c r="N85" s="105"/>
      <c r="O85" s="17" t="s">
        <v>14</v>
      </c>
      <c r="P85" s="17" t="s">
        <v>69</v>
      </c>
    </row>
    <row r="86" spans="1:16" ht="14.25" customHeight="1">
      <c r="A86" s="71" t="s">
        <v>70</v>
      </c>
      <c r="B86" s="72"/>
      <c r="C86" s="72"/>
      <c r="D86" s="72"/>
      <c r="E86" s="72"/>
      <c r="F86" s="72"/>
      <c r="G86" s="72"/>
      <c r="H86" s="73"/>
      <c r="I86" s="4" t="s">
        <v>2</v>
      </c>
      <c r="J86" s="4" t="s">
        <v>3</v>
      </c>
      <c r="K86" s="4" t="s">
        <v>4</v>
      </c>
      <c r="L86" s="4" t="s">
        <v>5</v>
      </c>
      <c r="M86" s="4" t="s">
        <v>6</v>
      </c>
      <c r="N86" s="4" t="s">
        <v>7</v>
      </c>
      <c r="O86" s="4" t="s">
        <v>8</v>
      </c>
      <c r="P86" s="4" t="s">
        <v>9</v>
      </c>
    </row>
    <row r="87" spans="1:16" ht="14.25" customHeight="1">
      <c r="A87" s="80" t="s">
        <v>71</v>
      </c>
      <c r="B87" s="81"/>
      <c r="C87" s="81"/>
      <c r="D87" s="81"/>
      <c r="E87" s="81"/>
      <c r="F87" s="81"/>
      <c r="G87" s="81"/>
      <c r="H87" s="5" t="s">
        <v>34</v>
      </c>
      <c r="I87" s="6">
        <f>I88+I89</f>
        <v>49</v>
      </c>
      <c r="J87" s="7"/>
      <c r="K87" s="7"/>
      <c r="L87" s="8"/>
      <c r="M87" s="6"/>
      <c r="N87" s="8"/>
      <c r="O87" s="9"/>
      <c r="P87" s="9"/>
    </row>
    <row r="88" spans="1:16" ht="14.25" customHeight="1">
      <c r="A88" s="74" t="s">
        <v>72</v>
      </c>
      <c r="B88" s="75"/>
      <c r="C88" s="75"/>
      <c r="D88" s="75"/>
      <c r="E88" s="75"/>
      <c r="F88" s="75"/>
      <c r="G88" s="76"/>
      <c r="H88" s="39" t="s">
        <v>73</v>
      </c>
      <c r="I88" s="11">
        <v>28</v>
      </c>
      <c r="J88" s="12">
        <v>28</v>
      </c>
      <c r="K88" s="12"/>
      <c r="L88" s="13"/>
      <c r="M88" s="14" t="s">
        <v>3</v>
      </c>
      <c r="N88" s="104" t="s">
        <v>36</v>
      </c>
      <c r="O88" s="17" t="s">
        <v>20</v>
      </c>
      <c r="P88" s="17" t="s">
        <v>74</v>
      </c>
    </row>
    <row r="89" spans="1:16" ht="14.25" customHeight="1">
      <c r="A89" s="77" t="s">
        <v>75</v>
      </c>
      <c r="B89" s="78"/>
      <c r="C89" s="78"/>
      <c r="D89" s="78"/>
      <c r="E89" s="78"/>
      <c r="F89" s="78"/>
      <c r="G89" s="78"/>
      <c r="H89" s="63" t="s">
        <v>110</v>
      </c>
      <c r="I89" s="25">
        <v>21</v>
      </c>
      <c r="J89" s="26">
        <v>21</v>
      </c>
      <c r="K89" s="26"/>
      <c r="L89" s="27"/>
      <c r="M89" s="28" t="s">
        <v>3</v>
      </c>
      <c r="N89" s="105"/>
      <c r="O89" s="58" t="s">
        <v>14</v>
      </c>
      <c r="P89" s="58" t="s">
        <v>15</v>
      </c>
    </row>
    <row r="90" spans="1:16" ht="14.25" customHeight="1">
      <c r="A90" s="80" t="s">
        <v>77</v>
      </c>
      <c r="B90" s="81"/>
      <c r="C90" s="81"/>
      <c r="D90" s="81"/>
      <c r="E90" s="81"/>
      <c r="F90" s="81"/>
      <c r="G90" s="81"/>
      <c r="H90" s="5" t="s">
        <v>24</v>
      </c>
      <c r="I90" s="6">
        <f>I91+I92</f>
        <v>56</v>
      </c>
      <c r="J90" s="7"/>
      <c r="K90" s="7"/>
      <c r="L90" s="8"/>
      <c r="M90" s="6"/>
      <c r="N90" s="8"/>
      <c r="O90" s="9"/>
      <c r="P90" s="9"/>
    </row>
    <row r="91" spans="1:16" ht="14.25" customHeight="1">
      <c r="A91" s="74" t="s">
        <v>79</v>
      </c>
      <c r="B91" s="75"/>
      <c r="C91" s="75"/>
      <c r="D91" s="75"/>
      <c r="E91" s="75"/>
      <c r="F91" s="75"/>
      <c r="G91" s="96"/>
      <c r="H91" s="17" t="s">
        <v>51</v>
      </c>
      <c r="I91" s="11">
        <v>28</v>
      </c>
      <c r="J91" s="12">
        <v>28</v>
      </c>
      <c r="K91" s="12"/>
      <c r="L91" s="13">
        <f>(J91*1.5)+K91</f>
        <v>42</v>
      </c>
      <c r="M91" s="14" t="s">
        <v>3</v>
      </c>
      <c r="N91" s="104" t="s">
        <v>36</v>
      </c>
      <c r="O91" s="17" t="s">
        <v>20</v>
      </c>
      <c r="P91" s="17" t="s">
        <v>21</v>
      </c>
    </row>
    <row r="92" spans="1:16" ht="14.25" customHeight="1">
      <c r="A92" s="77" t="s">
        <v>82</v>
      </c>
      <c r="B92" s="78"/>
      <c r="C92" s="78"/>
      <c r="D92" s="78"/>
      <c r="E92" s="78"/>
      <c r="F92" s="78"/>
      <c r="G92" s="79"/>
      <c r="H92" s="17" t="s">
        <v>83</v>
      </c>
      <c r="I92" s="25">
        <v>28</v>
      </c>
      <c r="J92" s="26">
        <v>28</v>
      </c>
      <c r="K92" s="26"/>
      <c r="L92" s="27">
        <f>(J92*1.5)+K92</f>
        <v>42</v>
      </c>
      <c r="M92" s="28" t="s">
        <v>3</v>
      </c>
      <c r="N92" s="105"/>
      <c r="O92" s="17" t="s">
        <v>14</v>
      </c>
      <c r="P92" s="17" t="s">
        <v>15</v>
      </c>
    </row>
    <row r="93" spans="1:16" ht="14.25" customHeight="1">
      <c r="A93" s="80" t="s">
        <v>85</v>
      </c>
      <c r="B93" s="81"/>
      <c r="C93" s="81"/>
      <c r="D93" s="81"/>
      <c r="E93" s="81"/>
      <c r="F93" s="81"/>
      <c r="G93" s="81"/>
      <c r="H93" s="5" t="s">
        <v>24</v>
      </c>
      <c r="I93" s="6">
        <f>I94+I95+I96</f>
        <v>60</v>
      </c>
      <c r="J93" s="7"/>
      <c r="K93" s="7"/>
      <c r="L93" s="8"/>
      <c r="M93" s="6"/>
      <c r="N93" s="8"/>
      <c r="O93" s="9"/>
      <c r="P93" s="9"/>
    </row>
    <row r="94" spans="1:16" ht="14.25" customHeight="1">
      <c r="A94" s="74" t="s">
        <v>25</v>
      </c>
      <c r="B94" s="75"/>
      <c r="C94" s="75"/>
      <c r="D94" s="75"/>
      <c r="E94" s="75"/>
      <c r="F94" s="75"/>
      <c r="G94" s="76"/>
      <c r="H94" s="59" t="s">
        <v>114</v>
      </c>
      <c r="I94" s="11">
        <v>24</v>
      </c>
      <c r="J94" s="12"/>
      <c r="K94" s="12">
        <v>24</v>
      </c>
      <c r="L94" s="13">
        <f>(J94*1.5)+K94</f>
        <v>24</v>
      </c>
      <c r="M94" s="14" t="s">
        <v>4</v>
      </c>
      <c r="N94" s="104" t="s">
        <v>26</v>
      </c>
      <c r="O94" s="17" t="s">
        <v>14</v>
      </c>
      <c r="P94" s="17" t="s">
        <v>27</v>
      </c>
    </row>
    <row r="95" spans="1:16" ht="14.25" customHeight="1">
      <c r="A95" s="82" t="s">
        <v>87</v>
      </c>
      <c r="B95" s="83"/>
      <c r="C95" s="83"/>
      <c r="D95" s="83"/>
      <c r="E95" s="83"/>
      <c r="F95" s="83"/>
      <c r="G95" s="84"/>
      <c r="H95" s="17" t="s">
        <v>89</v>
      </c>
      <c r="I95" s="19">
        <v>18</v>
      </c>
      <c r="J95" s="20"/>
      <c r="K95" s="20">
        <v>18</v>
      </c>
      <c r="L95" s="21">
        <f>(J95*1.5)+K95</f>
        <v>18</v>
      </c>
      <c r="M95" s="22" t="s">
        <v>4</v>
      </c>
      <c r="N95" s="111"/>
      <c r="O95" s="17" t="s">
        <v>14</v>
      </c>
      <c r="P95" s="17" t="s">
        <v>88</v>
      </c>
    </row>
    <row r="96" spans="1:16" ht="14.25" customHeight="1">
      <c r="A96" s="77" t="s">
        <v>90</v>
      </c>
      <c r="B96" s="78"/>
      <c r="C96" s="78"/>
      <c r="D96" s="78"/>
      <c r="E96" s="78"/>
      <c r="F96" s="78"/>
      <c r="G96" s="79"/>
      <c r="H96" s="120" t="s">
        <v>129</v>
      </c>
      <c r="I96" s="25">
        <v>18</v>
      </c>
      <c r="J96" s="26"/>
      <c r="K96" s="26">
        <v>18</v>
      </c>
      <c r="L96" s="27">
        <f>(J96*1.5)+K96</f>
        <v>18</v>
      </c>
      <c r="M96" s="28" t="s">
        <v>4</v>
      </c>
      <c r="N96" s="105"/>
      <c r="O96" s="58" t="s">
        <v>14</v>
      </c>
      <c r="P96" s="58" t="s">
        <v>31</v>
      </c>
    </row>
    <row r="97" spans="1:16" ht="14.25" customHeight="1">
      <c r="A97" s="80" t="s">
        <v>92</v>
      </c>
      <c r="B97" s="81"/>
      <c r="C97" s="81"/>
      <c r="D97" s="81"/>
      <c r="E97" s="81"/>
      <c r="F97" s="81"/>
      <c r="G97" s="81"/>
      <c r="H97" s="5" t="s">
        <v>40</v>
      </c>
      <c r="I97" s="6">
        <f>I98+I99</f>
        <v>24</v>
      </c>
      <c r="J97" s="7"/>
      <c r="K97" s="7"/>
      <c r="L97" s="8"/>
      <c r="M97" s="6"/>
      <c r="N97" s="8"/>
      <c r="O97" s="9"/>
      <c r="P97" s="9"/>
    </row>
    <row r="98" spans="1:16" ht="14.25" customHeight="1">
      <c r="A98" s="74" t="s">
        <v>93</v>
      </c>
      <c r="B98" s="75"/>
      <c r="C98" s="75"/>
      <c r="D98" s="75"/>
      <c r="E98" s="75"/>
      <c r="F98" s="75"/>
      <c r="G98" s="96"/>
      <c r="H98" s="17" t="s">
        <v>94</v>
      </c>
      <c r="I98" s="11">
        <v>18</v>
      </c>
      <c r="J98" s="12"/>
      <c r="K98" s="12">
        <v>18</v>
      </c>
      <c r="L98" s="13">
        <v>18</v>
      </c>
      <c r="M98" s="14" t="s">
        <v>4</v>
      </c>
      <c r="N98" s="45" t="s">
        <v>43</v>
      </c>
      <c r="O98" s="17" t="s">
        <v>14</v>
      </c>
      <c r="P98" s="17" t="s">
        <v>15</v>
      </c>
    </row>
    <row r="99" spans="1:16" ht="14.25" customHeight="1">
      <c r="A99" s="93" t="s">
        <v>111</v>
      </c>
      <c r="B99" s="94"/>
      <c r="C99" s="94"/>
      <c r="D99" s="94"/>
      <c r="E99" s="94"/>
      <c r="F99" s="94"/>
      <c r="G99" s="95"/>
      <c r="H99" s="17" t="s">
        <v>116</v>
      </c>
      <c r="I99" s="25">
        <v>6</v>
      </c>
      <c r="J99" s="26"/>
      <c r="K99" s="26">
        <v>6</v>
      </c>
      <c r="L99" s="27">
        <v>0</v>
      </c>
      <c r="M99" s="28" t="s">
        <v>4</v>
      </c>
      <c r="N99" s="46" t="s">
        <v>95</v>
      </c>
      <c r="O99" s="17" t="s">
        <v>95</v>
      </c>
      <c r="P99" s="17" t="s">
        <v>95</v>
      </c>
    </row>
    <row r="100" spans="1:16" ht="14.25" customHeight="1">
      <c r="A100" s="80" t="s">
        <v>96</v>
      </c>
      <c r="B100" s="81"/>
      <c r="C100" s="81"/>
      <c r="D100" s="81"/>
      <c r="E100" s="81"/>
      <c r="F100" s="81"/>
      <c r="G100" s="81"/>
      <c r="H100" s="5" t="s">
        <v>40</v>
      </c>
      <c r="I100" s="6">
        <f>I101</f>
        <v>18</v>
      </c>
      <c r="J100" s="7"/>
      <c r="K100" s="7"/>
      <c r="L100" s="8"/>
      <c r="M100" s="6"/>
      <c r="N100" s="8"/>
      <c r="O100" s="9"/>
      <c r="P100" s="9"/>
    </row>
    <row r="101" spans="1:16" ht="14.25" customHeight="1">
      <c r="A101" s="101" t="s">
        <v>97</v>
      </c>
      <c r="B101" s="102"/>
      <c r="C101" s="102"/>
      <c r="D101" s="102"/>
      <c r="E101" s="102"/>
      <c r="F101" s="102"/>
      <c r="G101" s="103"/>
      <c r="H101" s="47" t="s">
        <v>54</v>
      </c>
      <c r="I101" s="48">
        <v>18</v>
      </c>
      <c r="J101" s="33"/>
      <c r="K101" s="33">
        <v>18</v>
      </c>
      <c r="L101" s="34">
        <f>(J101*1.5)+K101</f>
        <v>18</v>
      </c>
      <c r="M101" s="35" t="s">
        <v>4</v>
      </c>
      <c r="N101" s="36" t="s">
        <v>43</v>
      </c>
      <c r="O101" s="17" t="s">
        <v>14</v>
      </c>
      <c r="P101" s="17" t="s">
        <v>98</v>
      </c>
    </row>
    <row r="102" spans="1:16" ht="14.25" customHeight="1">
      <c r="A102" s="71" t="s">
        <v>100</v>
      </c>
      <c r="B102" s="72"/>
      <c r="C102" s="72"/>
      <c r="D102" s="72"/>
      <c r="E102" s="72"/>
      <c r="F102" s="72"/>
      <c r="G102" s="72"/>
      <c r="H102" s="73"/>
      <c r="I102" s="4" t="s">
        <v>2</v>
      </c>
      <c r="J102" s="4" t="s">
        <v>3</v>
      </c>
      <c r="K102" s="4" t="s">
        <v>4</v>
      </c>
      <c r="L102" s="4" t="s">
        <v>5</v>
      </c>
      <c r="M102" s="4" t="s">
        <v>6</v>
      </c>
      <c r="N102" s="4" t="s">
        <v>7</v>
      </c>
      <c r="O102" s="4" t="s">
        <v>8</v>
      </c>
      <c r="P102" s="4" t="s">
        <v>9</v>
      </c>
    </row>
    <row r="103" spans="1:16" ht="14.25" customHeight="1">
      <c r="A103" s="80" t="s">
        <v>101</v>
      </c>
      <c r="B103" s="81"/>
      <c r="C103" s="81"/>
      <c r="D103" s="81"/>
      <c r="E103" s="81"/>
      <c r="F103" s="81"/>
      <c r="G103" s="81"/>
      <c r="H103" s="5" t="s">
        <v>102</v>
      </c>
      <c r="I103" s="9"/>
      <c r="J103" s="9"/>
      <c r="K103" s="9"/>
      <c r="L103" s="49"/>
      <c r="M103" s="50"/>
      <c r="N103" s="51" t="s">
        <v>103</v>
      </c>
      <c r="O103" s="52" t="s">
        <v>104</v>
      </c>
      <c r="P103" s="52" t="s">
        <v>104</v>
      </c>
    </row>
    <row r="104" spans="1:16" ht="14.25" customHeight="1">
      <c r="A104" s="85" t="s">
        <v>105</v>
      </c>
      <c r="B104" s="86"/>
      <c r="C104" s="86"/>
      <c r="D104" s="86"/>
      <c r="E104" s="86"/>
      <c r="F104" s="86"/>
      <c r="G104" s="87"/>
      <c r="H104" s="5" t="s">
        <v>106</v>
      </c>
      <c r="I104" s="53">
        <v>2</v>
      </c>
      <c r="J104" s="53"/>
      <c r="K104" s="53">
        <v>2</v>
      </c>
      <c r="L104" s="53">
        <v>30</v>
      </c>
      <c r="M104" s="54"/>
      <c r="N104" s="51" t="s">
        <v>107</v>
      </c>
      <c r="O104" s="55" t="s">
        <v>107</v>
      </c>
      <c r="P104" s="55" t="s">
        <v>107</v>
      </c>
    </row>
    <row r="105" spans="1:16" ht="14.25" customHeight="1">
      <c r="A105" s="80" t="s">
        <v>109</v>
      </c>
      <c r="B105" s="81"/>
      <c r="C105" s="81"/>
      <c r="D105" s="81"/>
      <c r="E105" s="81"/>
      <c r="F105" s="81"/>
      <c r="G105" s="81"/>
      <c r="H105" s="5" t="s">
        <v>11</v>
      </c>
      <c r="I105" s="9"/>
      <c r="J105" s="9"/>
      <c r="K105" s="9"/>
      <c r="L105" s="49">
        <f>(J105*1.5)+K105</f>
        <v>0</v>
      </c>
      <c r="M105" s="50"/>
      <c r="N105" s="56" t="s">
        <v>108</v>
      </c>
      <c r="O105" s="57" t="s">
        <v>108</v>
      </c>
      <c r="P105" s="57" t="s">
        <v>108</v>
      </c>
    </row>
  </sheetData>
  <sheetProtection/>
  <mergeCells count="122">
    <mergeCell ref="A68:G68"/>
    <mergeCell ref="A66:G66"/>
    <mergeCell ref="A64:G64"/>
    <mergeCell ref="N84:N85"/>
    <mergeCell ref="N81:N82"/>
    <mergeCell ref="N77:N79"/>
    <mergeCell ref="N73:N75"/>
    <mergeCell ref="N67:N68"/>
    <mergeCell ref="N63:N65"/>
    <mergeCell ref="A80:G80"/>
    <mergeCell ref="N58:N61"/>
    <mergeCell ref="N23:N25"/>
    <mergeCell ref="N19:N21"/>
    <mergeCell ref="N13:N14"/>
    <mergeCell ref="N9:N11"/>
    <mergeCell ref="N4:N7"/>
    <mergeCell ref="A67:G67"/>
    <mergeCell ref="A69:G69"/>
    <mergeCell ref="A79:G79"/>
    <mergeCell ref="A78:G78"/>
    <mergeCell ref="N34:N35"/>
    <mergeCell ref="N94:N96"/>
    <mergeCell ref="N91:N92"/>
    <mergeCell ref="N88:N89"/>
    <mergeCell ref="A35:G35"/>
    <mergeCell ref="A34:G34"/>
    <mergeCell ref="A88:G88"/>
    <mergeCell ref="A55:P55"/>
    <mergeCell ref="A29:G29"/>
    <mergeCell ref="A32:H32"/>
    <mergeCell ref="A33:G33"/>
    <mergeCell ref="A39:G39"/>
    <mergeCell ref="A38:G38"/>
    <mergeCell ref="A37:G37"/>
    <mergeCell ref="A2:H2"/>
    <mergeCell ref="A76:G76"/>
    <mergeCell ref="A1:H1"/>
    <mergeCell ref="A75:G75"/>
    <mergeCell ref="A12:G12"/>
    <mergeCell ref="A13:G13"/>
    <mergeCell ref="A6:G6"/>
    <mergeCell ref="A5:G5"/>
    <mergeCell ref="A4:G4"/>
    <mergeCell ref="A7:G7"/>
    <mergeCell ref="A77:G77"/>
    <mergeCell ref="A3:G3"/>
    <mergeCell ref="A36:G36"/>
    <mergeCell ref="A65:G65"/>
    <mergeCell ref="A63:G63"/>
    <mergeCell ref="A62:G62"/>
    <mergeCell ref="N30:N31"/>
    <mergeCell ref="A61:G61"/>
    <mergeCell ref="A60:G60"/>
    <mergeCell ref="N27:N28"/>
    <mergeCell ref="A58:G58"/>
    <mergeCell ref="A14:G14"/>
    <mergeCell ref="A86:H86"/>
    <mergeCell ref="A18:G18"/>
    <mergeCell ref="A91:G91"/>
    <mergeCell ref="A17:H17"/>
    <mergeCell ref="A90:G90"/>
    <mergeCell ref="A89:G89"/>
    <mergeCell ref="A10:G10"/>
    <mergeCell ref="A84:G84"/>
    <mergeCell ref="A11:G11"/>
    <mergeCell ref="A85:G85"/>
    <mergeCell ref="A9:G9"/>
    <mergeCell ref="A83:G83"/>
    <mergeCell ref="A8:G8"/>
    <mergeCell ref="A82:G82"/>
    <mergeCell ref="A81:G81"/>
    <mergeCell ref="A16:G16"/>
    <mergeCell ref="A15:G15"/>
    <mergeCell ref="A47:G47"/>
    <mergeCell ref="A73:G73"/>
    <mergeCell ref="A46:G46"/>
    <mergeCell ref="N40:N42"/>
    <mergeCell ref="A72:G72"/>
    <mergeCell ref="A45:G45"/>
    <mergeCell ref="A87:G87"/>
    <mergeCell ref="A20:G20"/>
    <mergeCell ref="A93:G93"/>
    <mergeCell ref="A19:G19"/>
    <mergeCell ref="A43:G43"/>
    <mergeCell ref="N37:N38"/>
    <mergeCell ref="A70:G70"/>
    <mergeCell ref="A42:G42"/>
    <mergeCell ref="A41:G41"/>
    <mergeCell ref="A40:G40"/>
    <mergeCell ref="A31:G31"/>
    <mergeCell ref="A21:G21"/>
    <mergeCell ref="A92:G92"/>
    <mergeCell ref="A74:G74"/>
    <mergeCell ref="A59:G59"/>
    <mergeCell ref="A30:G30"/>
    <mergeCell ref="A102:H102"/>
    <mergeCell ref="A57:G57"/>
    <mergeCell ref="A28:G28"/>
    <mergeCell ref="A101:G101"/>
    <mergeCell ref="A24:G24"/>
    <mergeCell ref="A97:G97"/>
    <mergeCell ref="A71:H71"/>
    <mergeCell ref="A44:G44"/>
    <mergeCell ref="A56:H56"/>
    <mergeCell ref="A27:G27"/>
    <mergeCell ref="A100:G100"/>
    <mergeCell ref="A51:G51"/>
    <mergeCell ref="A26:G26"/>
    <mergeCell ref="A99:G99"/>
    <mergeCell ref="A50:G50"/>
    <mergeCell ref="A25:G25"/>
    <mergeCell ref="A98:G98"/>
    <mergeCell ref="A48:H48"/>
    <mergeCell ref="A23:G23"/>
    <mergeCell ref="A96:G96"/>
    <mergeCell ref="A105:G105"/>
    <mergeCell ref="A22:G22"/>
    <mergeCell ref="A95:G95"/>
    <mergeCell ref="A104:G104"/>
    <mergeCell ref="A94:G94"/>
    <mergeCell ref="A103:G103"/>
    <mergeCell ref="A49:G49"/>
  </mergeCells>
  <printOptions/>
  <pageMargins left="0.699999988079071" right="0.699999988079071" top="0.75" bottom="0.75" header="0.30000001192092896" footer="0.30000001192092896"/>
  <pageSetup fitToHeight="0" fitToWidth="1" horizontalDpi="600" verticalDpi="600" orientation="landscape" paperSize="8" scale="46" r:id="rId1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AMIEL Pauline</dc:creator>
  <cp:keywords/>
  <dc:description/>
  <cp:lastModifiedBy>BARKAOUI Mounia</cp:lastModifiedBy>
  <cp:lastPrinted>2022-03-29T10:26:25Z</cp:lastPrinted>
  <dcterms:created xsi:type="dcterms:W3CDTF">2022-04-13T08:38:57Z</dcterms:created>
  <dcterms:modified xsi:type="dcterms:W3CDTF">2023-06-30T10:20:16Z</dcterms:modified>
  <cp:category/>
  <cp:version/>
  <cp:contentType/>
  <cp:contentStatus/>
</cp:coreProperties>
</file>