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0"/>
  </bookViews>
  <sheets>
    <sheet name="MRS COMED" sheetId="1" r:id="rId1"/>
  </sheets>
  <definedNames/>
  <calcPr fullCalcOnLoad="1"/>
</workbook>
</file>

<file path=xl/sharedStrings.xml><?xml version="1.0" encoding="utf-8"?>
<sst xmlns="http://schemas.openxmlformats.org/spreadsheetml/2006/main" count="956" uniqueCount="201">
  <si>
    <t>M1S1</t>
  </si>
  <si>
    <t>Présentiel</t>
  </si>
  <si>
    <t>CM</t>
  </si>
  <si>
    <t>TD</t>
  </si>
  <si>
    <t>HETD</t>
  </si>
  <si>
    <t>UE1 : Mobiliser les fondamentaux en information-communication (I)</t>
  </si>
  <si>
    <t>12 ECTS</t>
  </si>
  <si>
    <t>Théories de l'information-communication (I)</t>
  </si>
  <si>
    <t>IBEKWE</t>
  </si>
  <si>
    <t>Communication et marketing</t>
  </si>
  <si>
    <t>FOURQUET-COURBET</t>
  </si>
  <si>
    <t>Communication des organisations et environnements médiatiques</t>
  </si>
  <si>
    <t>JUANALS</t>
  </si>
  <si>
    <t>Transformations de l'écosystème informationnel : enjeux sociétaux et politiques</t>
  </si>
  <si>
    <t>UE2 : Savoir communiquer ; mobiliser les outils et stratégies de communication (I)</t>
  </si>
  <si>
    <t>9 ECTS</t>
  </si>
  <si>
    <t>WEYGAND</t>
  </si>
  <si>
    <t>CLARETON</t>
  </si>
  <si>
    <t>UE3 : Interpréter, expérimenter et agir en situation de communication</t>
  </si>
  <si>
    <t>6 ECTS</t>
  </si>
  <si>
    <t>Méthodologies de la communication (I)</t>
  </si>
  <si>
    <t>UE4 : Se situer dans l'environnement juridique et économique</t>
  </si>
  <si>
    <t>3 ECTS</t>
  </si>
  <si>
    <t>Droit de la communication et de l'information</t>
  </si>
  <si>
    <t>M1S2</t>
  </si>
  <si>
    <t>UE1 : Mobiliser les fondamentaux en information-communication (II)</t>
  </si>
  <si>
    <t>Théories de l'information-communication (II)</t>
  </si>
  <si>
    <t>CABROLIE</t>
  </si>
  <si>
    <t>Communication publique</t>
  </si>
  <si>
    <t>Connaissance de l'écosystème numérique</t>
  </si>
  <si>
    <t>JOUX</t>
  </si>
  <si>
    <t>UE2 : Savoir communiquer ; mobiliser les outils de la communication (II)</t>
  </si>
  <si>
    <t>UE3 : Comprendre les terrains de la communication, leurs acteurs et leurs pratiques</t>
  </si>
  <si>
    <t xml:space="preserve"> 6 ECTS</t>
  </si>
  <si>
    <t>UE4 : Se situer dans l'environnement juridique et économique
et mobiliser les outils d'aide à l'insertion profesionnelle</t>
  </si>
  <si>
    <t>Economie de l'entreprise et des organisations</t>
  </si>
  <si>
    <t>Sous-total volume horaire S2</t>
  </si>
  <si>
    <t>Sous-total volume horaire année M1</t>
  </si>
  <si>
    <t>M2S3</t>
  </si>
  <si>
    <t>UE1 : Mobiliser les fondamentaux en information-communication (III)</t>
  </si>
  <si>
    <t>Communication d'influence et lobbying</t>
  </si>
  <si>
    <t>FOURQUET (14)
BASSONI (14)</t>
  </si>
  <si>
    <t>Communication des organisations, stratégie et innovation</t>
  </si>
  <si>
    <t>UE2 : Se spécialiser sur les enjeux communicationnels de la révolution numérique</t>
  </si>
  <si>
    <t>UE3 : Savoir communiquer ; maîtriser les outils de la communication (III)</t>
  </si>
  <si>
    <t>Anglais de la communication 2 GROUPES TD</t>
  </si>
  <si>
    <t>Média training 2 GROUPES</t>
  </si>
  <si>
    <t>UE4 : Enquêter, traiter et analyser des données en situation de communication</t>
  </si>
  <si>
    <r>
      <rPr>
        <sz val="11"/>
        <color indexed="8"/>
        <rFont val="Calibri"/>
        <family val="0"/>
      </rPr>
      <t xml:space="preserve">Méthodologie du mémoire de fin d'études </t>
    </r>
    <r>
      <rPr>
        <sz val="11"/>
        <color indexed="19"/>
        <rFont val="Calibri"/>
        <family val="2"/>
      </rPr>
      <t>mutualisé 2 options COMED</t>
    </r>
  </si>
  <si>
    <t>UE5 : S'inscrire dans un contexte professionnel</t>
  </si>
  <si>
    <t>Sous-total volume horaire S3</t>
  </si>
  <si>
    <t>M2S4</t>
  </si>
  <si>
    <t>UE1 : Mémoire de fin d'études</t>
  </si>
  <si>
    <t>14 ECTS</t>
  </si>
  <si>
    <t>UE2 : Méthodologie de la recherche et du mémoire professionnel</t>
  </si>
  <si>
    <t>4 ECTS</t>
  </si>
  <si>
    <t>UE2 : Stage et rapport de stage / mise en situation d'activité professionnelle</t>
  </si>
  <si>
    <t>MCC pondération UE</t>
  </si>
  <si>
    <t>MCC détail</t>
  </si>
  <si>
    <t>MCC épreuve</t>
  </si>
  <si>
    <t>Moyenne des 4 notes</t>
  </si>
  <si>
    <r>
      <rPr>
        <sz val="11"/>
        <color indexed="19"/>
        <rFont val="Calibri"/>
        <family val="2"/>
      </rPr>
      <t xml:space="preserve">Examen terminal (50 %)
</t>
    </r>
    <r>
      <rPr>
        <sz val="11"/>
        <color indexed="19"/>
        <rFont val="Calibri"/>
        <family val="2"/>
      </rPr>
      <t>Contrôle continu (50 %)</t>
    </r>
  </si>
  <si>
    <t>Examen terminal</t>
  </si>
  <si>
    <t>Ecrit 1 h. 30</t>
  </si>
  <si>
    <t>Production écrite individuelle</t>
  </si>
  <si>
    <t>Moyenne des 3 notes</t>
  </si>
  <si>
    <t>Contrôle continu</t>
  </si>
  <si>
    <t>Ecrit et oral</t>
  </si>
  <si>
    <t>Travaux pratiques</t>
  </si>
  <si>
    <t>Moyenne des 2 notes</t>
  </si>
  <si>
    <t>1 seule note</t>
  </si>
  <si>
    <t>Dossier</t>
  </si>
  <si>
    <t>Ecrit 1 h.</t>
  </si>
  <si>
    <t>Examen terminal (80 %)
Contrôle continu (20 %)</t>
  </si>
  <si>
    <t>Ecrit 1 h.
Dossier</t>
  </si>
  <si>
    <t>Ecrit 2 h. (50 %) et 1 h. (50 %)</t>
  </si>
  <si>
    <t>Pas de note</t>
  </si>
  <si>
    <t>Note mémoire</t>
  </si>
  <si>
    <t>Mémoire</t>
  </si>
  <si>
    <t>Note rendu 
intermédiaire 
mémoire</t>
  </si>
  <si>
    <t>Note rapport stage</t>
  </si>
  <si>
    <t xml:space="preserve">Contrôle continu </t>
  </si>
  <si>
    <t>Dossier individuel (60 %)
 et collectif (40 %)</t>
  </si>
  <si>
    <t>Oral et dossier</t>
  </si>
  <si>
    <t>Dossier individuel</t>
  </si>
  <si>
    <t>Dossier et oral
QCM et recommandation (50 %)</t>
  </si>
  <si>
    <t>Oral</t>
  </si>
  <si>
    <t>Projet évalué par l'enseignant</t>
  </si>
  <si>
    <r>
      <t xml:space="preserve">COMED 
</t>
    </r>
    <r>
      <rPr>
        <b/>
        <sz val="14"/>
        <color indexed="8"/>
        <rFont val="Calibri"/>
        <family val="0"/>
      </rPr>
      <t>Options A:Com. Évènementielle</t>
    </r>
  </si>
  <si>
    <t>MINASSIAN</t>
  </si>
  <si>
    <t>Comm. Web, relations pub. &amp; rel. Presse (I)</t>
  </si>
  <si>
    <t>Veille informationnelle</t>
  </si>
  <si>
    <t>Gestion de projets en communication (II)</t>
  </si>
  <si>
    <t>Anglais de la communication</t>
  </si>
  <si>
    <t>Méthodologies de la communication (II)</t>
  </si>
  <si>
    <t>Comm. Web, relations pub. &amp; rel. Presse (II)</t>
  </si>
  <si>
    <t xml:space="preserve">Chaîne graphique &amp; contenus audio-visuels </t>
  </si>
  <si>
    <t>Création de contenus de marques</t>
  </si>
  <si>
    <t>Pub. sur Internet</t>
  </si>
  <si>
    <r>
      <t xml:space="preserve">CHATHUANT (14)
</t>
    </r>
    <r>
      <rPr>
        <sz val="11"/>
        <color indexed="8"/>
        <rFont val="Calibri"/>
        <family val="0"/>
      </rPr>
      <t>MAYEUR (14)</t>
    </r>
  </si>
  <si>
    <t>OLMETA (9)
GARGANI (9)</t>
  </si>
  <si>
    <t>Outils de publication numérique</t>
  </si>
  <si>
    <t>Web marketing</t>
  </si>
  <si>
    <t>ROSSET</t>
  </si>
  <si>
    <t>Communication de crise</t>
  </si>
  <si>
    <t>Gestion de projets en communication (I)</t>
  </si>
  <si>
    <t>Pratique d'écriture et design éditorial</t>
  </si>
  <si>
    <t>NAKACHE</t>
  </si>
  <si>
    <t xml:space="preserve">Anglais de la communication </t>
  </si>
  <si>
    <t xml:space="preserve">Pratique d'écriture et design éditorial </t>
  </si>
  <si>
    <t>Marketing des Médias sociaux</t>
  </si>
  <si>
    <t>Projet professionnel tutoré "Ecole-Entreprise"</t>
  </si>
  <si>
    <t>Communication événementielle</t>
  </si>
  <si>
    <t>GARGANI Alain</t>
  </si>
  <si>
    <t>OLMETA (9)
GARGANI Alain (9)</t>
  </si>
  <si>
    <t>GARGANI Alexy</t>
  </si>
  <si>
    <t>Ecrit 1 h.30</t>
  </si>
  <si>
    <t>JAMMOT</t>
  </si>
  <si>
    <t>CHETAIL</t>
  </si>
  <si>
    <t>CHANA</t>
  </si>
  <si>
    <t>Community Management</t>
  </si>
  <si>
    <r>
      <t xml:space="preserve">Atelier d'aide à la primo-insertion professionnelle </t>
    </r>
    <r>
      <rPr>
        <sz val="11"/>
        <color indexed="19"/>
        <rFont val="Calibri"/>
        <family val="2"/>
      </rPr>
      <t>non</t>
    </r>
    <r>
      <rPr>
        <sz val="11"/>
        <color indexed="8"/>
        <rFont val="Calibri"/>
        <family val="2"/>
      </rPr>
      <t xml:space="preserve"> </t>
    </r>
    <r>
      <rPr>
        <sz val="11"/>
        <color indexed="19"/>
        <rFont val="Calibri"/>
        <family val="2"/>
      </rPr>
      <t>mutualisé 2 options COMED (stage en option)</t>
    </r>
  </si>
  <si>
    <t>GOLDIE DAVID</t>
  </si>
  <si>
    <t>GOLDIE STEPHANIE</t>
  </si>
  <si>
    <t>GOLDIE STEPHANIE, 
GOLDIE DAVID</t>
  </si>
  <si>
    <t>CASTELLY</t>
  </si>
  <si>
    <t>Ecrit 1 h. + Exposés oraux</t>
  </si>
  <si>
    <t>Examen terminal (50%) + Contrôle continu (exposés oraux) (50%)</t>
  </si>
  <si>
    <t>Ecrit 1h + Pédagogie active (Exposition artistique + Dossier)</t>
  </si>
  <si>
    <t>PASCUAL ESPUNY</t>
  </si>
  <si>
    <t>MINASSIAN (12) ODOYER (6)</t>
  </si>
  <si>
    <t>BUTTAFOGHI</t>
  </si>
  <si>
    <t>HATOT</t>
  </si>
  <si>
    <r>
      <t>LANDRA (14)
CHEVANCE</t>
    </r>
    <r>
      <rPr>
        <sz val="11"/>
        <color indexed="8"/>
        <rFont val="Calibri"/>
        <family val="0"/>
      </rPr>
      <t xml:space="preserve"> (14)</t>
    </r>
  </si>
  <si>
    <t>LUKASIK</t>
  </si>
  <si>
    <t>LUKASIK (12) ODOYER (6)</t>
  </si>
  <si>
    <t xml:space="preserve">LUKASIK </t>
  </si>
  <si>
    <t>KASPRZAK  (14)
NAKACHE (14)</t>
  </si>
  <si>
    <t>KASPRZAK</t>
  </si>
  <si>
    <t>COMED 
Options B:Médias numériques</t>
  </si>
  <si>
    <t>CoSan</t>
  </si>
  <si>
    <t>SABATINO</t>
  </si>
  <si>
    <t>Production écrite</t>
  </si>
  <si>
    <t>Communication des organisations en santé et éthique</t>
  </si>
  <si>
    <t>SCHMITT</t>
  </si>
  <si>
    <t>Dossier et oral</t>
  </si>
  <si>
    <t>Ecrit 1 h</t>
  </si>
  <si>
    <t>Sous-total volume horaire S1</t>
  </si>
  <si>
    <t>BONNARD</t>
  </si>
  <si>
    <t>GINOUVES (12H)
PASCUAL (9H)</t>
  </si>
  <si>
    <t>Etude de cas</t>
  </si>
  <si>
    <t>Méthodologies de la communication dédiée à la santé et au bien-être</t>
  </si>
  <si>
    <t>Communication des organisations et santé publique</t>
  </si>
  <si>
    <t>PERAGUT-COSTAMAGNO</t>
  </si>
  <si>
    <t>QCM et production écrite</t>
  </si>
  <si>
    <t>Atelier d'aide à la primo-insertion professionnelle (stage en option)</t>
  </si>
  <si>
    <t>UE2 : Se spécialiser sur les enjeux communicationnels et numériques</t>
  </si>
  <si>
    <t>Pratiques et enjeux commmunicationnels et numériques dans le secteur du bien-être</t>
  </si>
  <si>
    <t>GARGANI (21H)
SABATINO (7H)</t>
  </si>
  <si>
    <t>Communication médiatique sur des sujets de santé et bien-être</t>
  </si>
  <si>
    <t>SCHMIT</t>
  </si>
  <si>
    <t>Média training</t>
  </si>
  <si>
    <t>CHEVANCE</t>
  </si>
  <si>
    <t>Formes innovantes en information et communicationsur des sujets de santé et de bien-être</t>
  </si>
  <si>
    <t>GOYET</t>
  </si>
  <si>
    <t>Projet</t>
  </si>
  <si>
    <t>Méthodologie du mémoire de fin d'études</t>
  </si>
  <si>
    <t>SCHMIT (14) / GOYET (4)</t>
  </si>
  <si>
    <t>DICOD
Options B:Conduite de projet numérique</t>
  </si>
  <si>
    <t xml:space="preserve">Gestion de projets en communication (I)  </t>
  </si>
  <si>
    <t>HUMBERT</t>
  </si>
  <si>
    <t>PERNOT</t>
  </si>
  <si>
    <t xml:space="preserve">Pratique d'écriture et design éditorial  </t>
  </si>
  <si>
    <t>STOESZ</t>
  </si>
  <si>
    <t>Conception de sites Web : CMS, architecture de l'info &amp; design d'interface</t>
  </si>
  <si>
    <t>AUNE</t>
  </si>
  <si>
    <t>ROBBIANO</t>
  </si>
  <si>
    <t>Travail final en cours 3 h.</t>
  </si>
  <si>
    <t>PASCUAL</t>
  </si>
  <si>
    <t>Dossier final</t>
  </si>
  <si>
    <t xml:space="preserve">
STOESZ</t>
  </si>
  <si>
    <t>Open-data, Content &amp; data curation</t>
  </si>
  <si>
    <t>A: ALLYSON (9)/ A-L. DONZEL (9)</t>
  </si>
  <si>
    <t xml:space="preserve"> E-marketing (I)</t>
  </si>
  <si>
    <t>MAYEUR</t>
  </si>
  <si>
    <t>BASSONI</t>
  </si>
  <si>
    <r>
      <t xml:space="preserve">Atelier d'aide à la primo-insertion professionnelle </t>
    </r>
    <r>
      <rPr>
        <sz val="11"/>
        <color indexed="19"/>
        <rFont val="Calibri"/>
        <family val="2"/>
      </rPr>
      <t>mutualisé 2 options DICOD</t>
    </r>
    <r>
      <rPr>
        <sz val="11"/>
        <color indexed="8"/>
        <rFont val="Calibri"/>
        <family val="0"/>
      </rPr>
      <t xml:space="preserve"> (stage en option)</t>
    </r>
  </si>
  <si>
    <t>ATER</t>
  </si>
  <si>
    <t>Infographie &amp; visualisation de l'info</t>
  </si>
  <si>
    <t>IBEKWE (14) - GENIN (14)</t>
  </si>
  <si>
    <r>
      <rPr>
        <sz val="11"/>
        <color indexed="56"/>
        <rFont val="Calibri"/>
        <family val="2"/>
      </rPr>
      <t>Pédagogie active (urban dataviz avec installations dans le Hall de l'EJCAM</t>
    </r>
    <r>
      <rPr>
        <sz val="11"/>
        <color indexed="19"/>
        <rFont val="Calibri"/>
        <family val="2"/>
      </rPr>
      <t xml:space="preserve"> + dossier (50 %) ;
Travaux pratiques (50 %)</t>
    </r>
  </si>
  <si>
    <t>Bases de données</t>
  </si>
  <si>
    <t>HUGO THIPHAINE</t>
  </si>
  <si>
    <t>Travaux pratiques et rendu projet</t>
  </si>
  <si>
    <t xml:space="preserve">GOLDIE STEPHANIE
</t>
  </si>
  <si>
    <t>STOESZ Michel</t>
  </si>
  <si>
    <t>Projet numérique</t>
  </si>
  <si>
    <t>Réseaux Sociaux &amp; Community  Management</t>
  </si>
  <si>
    <r>
      <rPr>
        <b/>
        <sz val="11"/>
        <rFont val="Calibri"/>
        <family val="2"/>
      </rPr>
      <t>MARTIN</t>
    </r>
    <r>
      <rPr>
        <sz val="11"/>
        <rFont val="Calibri"/>
        <family val="2"/>
      </rPr>
      <t xml:space="preserve"> Axelle</t>
    </r>
  </si>
  <si>
    <r>
      <rPr>
        <sz val="11"/>
        <color indexed="8"/>
        <rFont val="Calibri"/>
        <family val="0"/>
      </rPr>
      <t>Méthodologie du mémoire de fin d'études</t>
    </r>
    <r>
      <rPr>
        <sz val="11"/>
        <color indexed="19"/>
        <rFont val="Calibri"/>
        <family val="2"/>
      </rPr>
      <t xml:space="preserve"> mutualisé 2 options DICOD</t>
    </r>
  </si>
  <si>
    <t xml:space="preserve">DICOD
Options A: Dispositifs numériques d'information et de communication 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</si>
</sst>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9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9"/>
      <name val="Calibri"/>
      <family val="2"/>
    </font>
    <font>
      <b/>
      <sz val="12"/>
      <color indexed="19"/>
      <name val="Calibri"/>
      <family val="2"/>
    </font>
    <font>
      <b/>
      <sz val="11"/>
      <color indexed="19"/>
      <name val="Calibri"/>
      <family val="2"/>
    </font>
    <font>
      <i/>
      <sz val="11"/>
      <color indexed="19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3"/>
      <name val="Calibri Light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/>
    </border>
    <border>
      <left style="thin">
        <color indexed="10"/>
      </left>
      <right style="thin">
        <color indexed="8"/>
      </right>
      <top/>
      <bottom/>
    </border>
    <border>
      <left style="thin">
        <color indexed="10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49" fontId="0" fillId="35" borderId="14" xfId="0" applyNumberFormat="1" applyFont="1" applyFill="1" applyBorder="1" applyAlignment="1">
      <alignment/>
    </xf>
    <xf numFmtId="0" fontId="0" fillId="36" borderId="15" xfId="0" applyNumberFormat="1" applyFont="1" applyFill="1" applyBorder="1" applyAlignment="1">
      <alignment/>
    </xf>
    <xf numFmtId="0" fontId="0" fillId="36" borderId="16" xfId="0" applyNumberFormat="1" applyFont="1" applyFill="1" applyBorder="1" applyAlignment="1">
      <alignment/>
    </xf>
    <xf numFmtId="0" fontId="0" fillId="36" borderId="17" xfId="0" applyNumberFormat="1" applyFont="1" applyFill="1" applyBorder="1" applyAlignment="1">
      <alignment/>
    </xf>
    <xf numFmtId="49" fontId="0" fillId="35" borderId="14" xfId="0" applyNumberFormat="1" applyFont="1" applyFill="1" applyBorder="1" applyAlignment="1">
      <alignment wrapText="1"/>
    </xf>
    <xf numFmtId="49" fontId="0" fillId="35" borderId="18" xfId="0" applyNumberFormat="1" applyFont="1" applyFill="1" applyBorder="1" applyAlignment="1">
      <alignment/>
    </xf>
    <xf numFmtId="0" fontId="0" fillId="36" borderId="19" xfId="0" applyNumberFormat="1" applyFont="1" applyFill="1" applyBorder="1" applyAlignment="1">
      <alignment/>
    </xf>
    <xf numFmtId="0" fontId="0" fillId="36" borderId="20" xfId="0" applyNumberFormat="1" applyFont="1" applyFill="1" applyBorder="1" applyAlignment="1">
      <alignment/>
    </xf>
    <xf numFmtId="0" fontId="0" fillId="36" borderId="21" xfId="0" applyNumberFormat="1" applyFont="1" applyFill="1" applyBorder="1" applyAlignment="1">
      <alignment/>
    </xf>
    <xf numFmtId="0" fontId="0" fillId="36" borderId="22" xfId="0" applyNumberFormat="1" applyFont="1" applyFill="1" applyBorder="1" applyAlignment="1">
      <alignment/>
    </xf>
    <xf numFmtId="0" fontId="0" fillId="36" borderId="23" xfId="0" applyNumberFormat="1" applyFont="1" applyFill="1" applyBorder="1" applyAlignment="1">
      <alignment/>
    </xf>
    <xf numFmtId="0" fontId="0" fillId="36" borderId="24" xfId="0" applyNumberFormat="1" applyFont="1" applyFill="1" applyBorder="1" applyAlignment="1">
      <alignment/>
    </xf>
    <xf numFmtId="49" fontId="0" fillId="35" borderId="25" xfId="0" applyNumberFormat="1" applyFont="1" applyFill="1" applyBorder="1" applyAlignment="1">
      <alignment/>
    </xf>
    <xf numFmtId="0" fontId="0" fillId="36" borderId="26" xfId="0" applyNumberFormat="1" applyFont="1" applyFill="1" applyBorder="1" applyAlignment="1">
      <alignment/>
    </xf>
    <xf numFmtId="0" fontId="0" fillId="36" borderId="27" xfId="0" applyNumberFormat="1" applyFont="1" applyFill="1" applyBorder="1" applyAlignment="1">
      <alignment/>
    </xf>
    <xf numFmtId="0" fontId="0" fillId="36" borderId="28" xfId="0" applyNumberFormat="1" applyFont="1" applyFill="1" applyBorder="1" applyAlignment="1">
      <alignment/>
    </xf>
    <xf numFmtId="0" fontId="0" fillId="36" borderId="29" xfId="0" applyNumberFormat="1" applyFont="1" applyFill="1" applyBorder="1" applyAlignment="1">
      <alignment/>
    </xf>
    <xf numFmtId="49" fontId="6" fillId="37" borderId="11" xfId="0" applyNumberFormat="1" applyFont="1" applyFill="1" applyBorder="1" applyAlignment="1">
      <alignment vertical="center"/>
    </xf>
    <xf numFmtId="0" fontId="6" fillId="37" borderId="12" xfId="0" applyNumberFormat="1" applyFont="1" applyFill="1" applyBorder="1" applyAlignment="1">
      <alignment vertical="center"/>
    </xf>
    <xf numFmtId="0" fontId="6" fillId="37" borderId="13" xfId="0" applyNumberFormat="1" applyFont="1" applyFill="1" applyBorder="1" applyAlignment="1">
      <alignment/>
    </xf>
    <xf numFmtId="0" fontId="6" fillId="37" borderId="11" xfId="0" applyNumberFormat="1" applyFont="1" applyFill="1" applyBorder="1" applyAlignment="1">
      <alignment/>
    </xf>
    <xf numFmtId="0" fontId="6" fillId="37" borderId="12" xfId="0" applyNumberFormat="1" applyFont="1" applyFill="1" applyBorder="1" applyAlignment="1">
      <alignment/>
    </xf>
    <xf numFmtId="0" fontId="6" fillId="37" borderId="11" xfId="0" applyNumberFormat="1" applyFont="1" applyFill="1" applyBorder="1" applyAlignment="1">
      <alignment vertical="center"/>
    </xf>
    <xf numFmtId="0" fontId="0" fillId="36" borderId="30" xfId="0" applyNumberFormat="1" applyFont="1" applyFill="1" applyBorder="1" applyAlignment="1">
      <alignment/>
    </xf>
    <xf numFmtId="0" fontId="0" fillId="36" borderId="31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horizontal="right"/>
    </xf>
    <xf numFmtId="0" fontId="6" fillId="37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vertical="center"/>
    </xf>
    <xf numFmtId="0" fontId="9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/>
    </xf>
    <xf numFmtId="49" fontId="0" fillId="37" borderId="13" xfId="0" applyNumberFormat="1" applyFont="1" applyFill="1" applyBorder="1" applyAlignment="1">
      <alignment/>
    </xf>
    <xf numFmtId="0" fontId="10" fillId="37" borderId="10" xfId="0" applyNumberFormat="1" applyFont="1" applyFill="1" applyBorder="1" applyAlignment="1">
      <alignment/>
    </xf>
    <xf numFmtId="49" fontId="0" fillId="37" borderId="14" xfId="0" applyNumberFormat="1" applyFont="1" applyFill="1" applyBorder="1" applyAlignment="1">
      <alignment/>
    </xf>
    <xf numFmtId="49" fontId="0" fillId="37" borderId="25" xfId="0" applyNumberFormat="1" applyFont="1" applyFill="1" applyBorder="1" applyAlignment="1">
      <alignment/>
    </xf>
    <xf numFmtId="49" fontId="0" fillId="37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wrapText="1"/>
    </xf>
    <xf numFmtId="49" fontId="0" fillId="37" borderId="10" xfId="0" applyNumberFormat="1" applyFont="1" applyFill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left" vertical="center"/>
    </xf>
    <xf numFmtId="49" fontId="0" fillId="38" borderId="24" xfId="0" applyNumberFormat="1" applyFont="1" applyFill="1" applyBorder="1" applyAlignment="1">
      <alignment wrapText="1"/>
    </xf>
    <xf numFmtId="49" fontId="0" fillId="38" borderId="17" xfId="0" applyNumberFormat="1" applyFont="1" applyFill="1" applyBorder="1" applyAlignment="1">
      <alignment/>
    </xf>
    <xf numFmtId="49" fontId="0" fillId="38" borderId="32" xfId="0" applyNumberFormat="1" applyFont="1" applyFill="1" applyBorder="1" applyAlignment="1">
      <alignment wrapText="1"/>
    </xf>
    <xf numFmtId="49" fontId="0" fillId="35" borderId="25" xfId="0" applyNumberFormat="1" applyFont="1" applyFill="1" applyBorder="1" applyAlignment="1">
      <alignment/>
    </xf>
    <xf numFmtId="49" fontId="0" fillId="38" borderId="33" xfId="0" applyNumberFormat="1" applyFont="1" applyFill="1" applyBorder="1" applyAlignment="1">
      <alignment/>
    </xf>
    <xf numFmtId="49" fontId="11" fillId="38" borderId="34" xfId="0" applyNumberFormat="1" applyFont="1" applyFill="1" applyBorder="1" applyAlignment="1">
      <alignment/>
    </xf>
    <xf numFmtId="0" fontId="0" fillId="36" borderId="35" xfId="0" applyNumberFormat="1" applyFont="1" applyFill="1" applyBorder="1" applyAlignment="1">
      <alignment/>
    </xf>
    <xf numFmtId="0" fontId="0" fillId="36" borderId="36" xfId="0" applyNumberFormat="1" applyFont="1" applyFill="1" applyBorder="1" applyAlignment="1">
      <alignment/>
    </xf>
    <xf numFmtId="0" fontId="0" fillId="36" borderId="37" xfId="0" applyNumberFormat="1" applyFont="1" applyFill="1" applyBorder="1" applyAlignment="1">
      <alignment/>
    </xf>
    <xf numFmtId="49" fontId="4" fillId="34" borderId="38" xfId="0" applyNumberFormat="1" applyFont="1" applyFill="1" applyBorder="1" applyAlignment="1">
      <alignment horizontal="center" vertical="center"/>
    </xf>
    <xf numFmtId="49" fontId="4" fillId="34" borderId="39" xfId="0" applyNumberFormat="1" applyFont="1" applyFill="1" applyBorder="1" applyAlignment="1">
      <alignment horizontal="center" vertical="center"/>
    </xf>
    <xf numFmtId="49" fontId="0" fillId="38" borderId="18" xfId="0" applyNumberFormat="1" applyFont="1" applyFill="1" applyBorder="1" applyAlignment="1">
      <alignment wrapText="1"/>
    </xf>
    <xf numFmtId="49" fontId="0" fillId="38" borderId="40" xfId="0" applyNumberFormat="1" applyFont="1" applyFill="1" applyBorder="1" applyAlignment="1">
      <alignment wrapText="1"/>
    </xf>
    <xf numFmtId="49" fontId="0" fillId="38" borderId="24" xfId="0" applyNumberFormat="1" applyFont="1" applyFill="1" applyBorder="1" applyAlignment="1">
      <alignment wrapText="1"/>
    </xf>
    <xf numFmtId="49" fontId="0" fillId="38" borderId="34" xfId="0" applyNumberFormat="1" applyFont="1" applyFill="1" applyBorder="1" applyAlignment="1">
      <alignment/>
    </xf>
    <xf numFmtId="49" fontId="0" fillId="38" borderId="40" xfId="0" applyNumberFormat="1" applyFont="1" applyFill="1" applyBorder="1" applyAlignment="1">
      <alignment/>
    </xf>
    <xf numFmtId="49" fontId="0" fillId="38" borderId="13" xfId="0" applyNumberFormat="1" applyFont="1" applyFill="1" applyBorder="1" applyAlignment="1">
      <alignment/>
    </xf>
    <xf numFmtId="49" fontId="0" fillId="38" borderId="33" xfId="0" applyNumberFormat="1" applyFont="1" applyFill="1" applyBorder="1" applyAlignment="1">
      <alignment/>
    </xf>
    <xf numFmtId="49" fontId="0" fillId="38" borderId="17" xfId="0" applyNumberFormat="1" applyFont="1" applyFill="1" applyBorder="1" applyAlignment="1">
      <alignment wrapText="1"/>
    </xf>
    <xf numFmtId="49" fontId="0" fillId="38" borderId="25" xfId="0" applyNumberFormat="1" applyFont="1" applyFill="1" applyBorder="1" applyAlignment="1">
      <alignment wrapText="1"/>
    </xf>
    <xf numFmtId="49" fontId="0" fillId="38" borderId="25" xfId="0" applyNumberFormat="1" applyFont="1" applyFill="1" applyBorder="1" applyAlignment="1">
      <alignment vertical="center" wrapText="1"/>
    </xf>
    <xf numFmtId="49" fontId="7" fillId="35" borderId="13" xfId="0" applyNumberFormat="1" applyFont="1" applyFill="1" applyBorder="1" applyAlignment="1">
      <alignment/>
    </xf>
    <xf numFmtId="0" fontId="4" fillId="34" borderId="14" xfId="0" applyNumberFormat="1" applyFont="1" applyFill="1" applyBorder="1" applyAlignment="1">
      <alignment horizontal="center" vertical="center"/>
    </xf>
    <xf numFmtId="49" fontId="0" fillId="37" borderId="40" xfId="0" applyNumberFormat="1" applyFont="1" applyFill="1" applyBorder="1" applyAlignment="1">
      <alignment/>
    </xf>
    <xf numFmtId="0" fontId="0" fillId="36" borderId="41" xfId="0" applyNumberFormat="1" applyFont="1" applyFill="1" applyBorder="1" applyAlignment="1">
      <alignment/>
    </xf>
    <xf numFmtId="49" fontId="0" fillId="38" borderId="14" xfId="0" applyNumberFormat="1" applyFont="1" applyFill="1" applyBorder="1" applyAlignment="1">
      <alignment/>
    </xf>
    <xf numFmtId="49" fontId="0" fillId="38" borderId="14" xfId="0" applyNumberFormat="1" applyFont="1" applyFill="1" applyBorder="1" applyAlignment="1">
      <alignment wrapText="1"/>
    </xf>
    <xf numFmtId="0" fontId="0" fillId="39" borderId="10" xfId="0" applyNumberFormat="1" applyFont="1" applyFill="1" applyBorder="1" applyAlignment="1">
      <alignment horizontal="right"/>
    </xf>
    <xf numFmtId="49" fontId="0" fillId="38" borderId="40" xfId="0" applyNumberFormat="1" applyFont="1" applyFill="1" applyBorder="1" applyAlignment="1">
      <alignment wrapText="1"/>
    </xf>
    <xf numFmtId="49" fontId="11" fillId="38" borderId="40" xfId="0" applyNumberFormat="1" applyFont="1" applyFill="1" applyBorder="1" applyAlignment="1">
      <alignment wrapText="1"/>
    </xf>
    <xf numFmtId="0" fontId="48" fillId="38" borderId="40" xfId="0" applyFont="1" applyFill="1" applyBorder="1" applyAlignment="1">
      <alignment/>
    </xf>
    <xf numFmtId="49" fontId="48" fillId="35" borderId="10" xfId="0" applyNumberFormat="1" applyFont="1" applyFill="1" applyBorder="1" applyAlignment="1">
      <alignment wrapText="1"/>
    </xf>
    <xf numFmtId="0" fontId="48" fillId="38" borderId="40" xfId="0" applyFont="1" applyFill="1" applyBorder="1" applyAlignment="1">
      <alignment wrapText="1"/>
    </xf>
    <xf numFmtId="0" fontId="0" fillId="36" borderId="22" xfId="0" applyNumberFormat="1" applyFont="1" applyFill="1" applyBorder="1" applyAlignment="1">
      <alignment horizontal="right" vertical="center"/>
    </xf>
    <xf numFmtId="0" fontId="0" fillId="36" borderId="23" xfId="0" applyNumberFormat="1" applyFont="1" applyFill="1" applyBorder="1" applyAlignment="1">
      <alignment horizontal="right" vertical="center"/>
    </xf>
    <xf numFmtId="0" fontId="0" fillId="36" borderId="24" xfId="0" applyNumberFormat="1" applyFont="1" applyFill="1" applyBorder="1" applyAlignment="1">
      <alignment horizontal="right" vertical="center"/>
    </xf>
    <xf numFmtId="49" fontId="0" fillId="35" borderId="25" xfId="0" applyNumberFormat="1" applyFont="1" applyFill="1" applyBorder="1" applyAlignment="1">
      <alignment horizontal="left" vertical="center" wrapText="1"/>
    </xf>
    <xf numFmtId="0" fontId="48" fillId="38" borderId="40" xfId="0" applyFont="1" applyFill="1" applyBorder="1" applyAlignment="1">
      <alignment vertical="center" wrapText="1"/>
    </xf>
    <xf numFmtId="49" fontId="0" fillId="37" borderId="13" xfId="0" applyNumberFormat="1" applyFont="1" applyFill="1" applyBorder="1" applyAlignment="1">
      <alignment horizontal="center" vertical="center"/>
    </xf>
    <xf numFmtId="49" fontId="0" fillId="38" borderId="25" xfId="0" applyNumberFormat="1" applyFont="1" applyFill="1" applyBorder="1" applyAlignment="1">
      <alignment vertical="center" wrapText="1"/>
    </xf>
    <xf numFmtId="49" fontId="0" fillId="38" borderId="17" xfId="0" applyNumberFormat="1" applyFont="1" applyFill="1" applyBorder="1" applyAlignment="1">
      <alignment vertical="center"/>
    </xf>
    <xf numFmtId="49" fontId="11" fillId="38" borderId="40" xfId="0" applyNumberFormat="1" applyFont="1" applyFill="1" applyBorder="1" applyAlignment="1">
      <alignment horizontal="left" vertical="center" wrapText="1"/>
    </xf>
    <xf numFmtId="49" fontId="0" fillId="35" borderId="14" xfId="0" applyNumberFormat="1" applyFont="1" applyFill="1" applyBorder="1" applyAlignment="1">
      <alignment vertical="center"/>
    </xf>
    <xf numFmtId="49" fontId="33" fillId="35" borderId="25" xfId="0" applyNumberFormat="1" applyFont="1" applyFill="1" applyBorder="1" applyAlignment="1">
      <alignment wrapText="1"/>
    </xf>
    <xf numFmtId="0" fontId="0" fillId="36" borderId="23" xfId="0" applyNumberFormat="1" applyFont="1" applyFill="1" applyBorder="1" applyAlignment="1">
      <alignment vertical="center"/>
    </xf>
    <xf numFmtId="49" fontId="0" fillId="38" borderId="18" xfId="0" applyNumberFormat="1" applyFont="1" applyFill="1" applyBorder="1" applyAlignment="1">
      <alignment/>
    </xf>
    <xf numFmtId="49" fontId="0" fillId="38" borderId="25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49" fontId="0" fillId="38" borderId="34" xfId="0" applyNumberFormat="1" applyFont="1" applyFill="1" applyBorder="1" applyAlignment="1">
      <alignment wrapText="1"/>
    </xf>
    <xf numFmtId="49" fontId="0" fillId="0" borderId="25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 wrapText="1"/>
    </xf>
    <xf numFmtId="49" fontId="0" fillId="35" borderId="43" xfId="0" applyNumberFormat="1" applyFont="1" applyFill="1" applyBorder="1" applyAlignment="1">
      <alignment wrapText="1"/>
    </xf>
    <xf numFmtId="49" fontId="0" fillId="38" borderId="4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wrapText="1"/>
    </xf>
    <xf numFmtId="49" fontId="5" fillId="40" borderId="0" xfId="0" applyNumberFormat="1" applyFont="1" applyFill="1" applyBorder="1" applyAlignment="1">
      <alignment vertical="center"/>
    </xf>
    <xf numFmtId="0" fontId="5" fillId="40" borderId="0" xfId="0" applyNumberFormat="1" applyFont="1" applyFill="1" applyBorder="1" applyAlignment="1">
      <alignment vertical="center"/>
    </xf>
    <xf numFmtId="49" fontId="4" fillId="40" borderId="0" xfId="0" applyNumberFormat="1" applyFont="1" applyFill="1" applyBorder="1" applyAlignment="1">
      <alignment horizontal="center" vertical="center"/>
    </xf>
    <xf numFmtId="0" fontId="4" fillId="40" borderId="0" xfId="0" applyNumberFormat="1" applyFont="1" applyFill="1" applyBorder="1" applyAlignment="1">
      <alignment horizontal="center" vertical="center"/>
    </xf>
    <xf numFmtId="0" fontId="0" fillId="40" borderId="0" xfId="0" applyNumberFormat="1" applyFont="1" applyFill="1" applyBorder="1" applyAlignment="1">
      <alignment/>
    </xf>
    <xf numFmtId="49" fontId="0" fillId="40" borderId="0" xfId="0" applyNumberFormat="1" applyFont="1" applyFill="1" applyBorder="1" applyAlignment="1">
      <alignment horizontal="left" vertical="center"/>
    </xf>
    <xf numFmtId="49" fontId="7" fillId="40" borderId="0" xfId="0" applyNumberFormat="1" applyFont="1" applyFill="1" applyBorder="1" applyAlignment="1">
      <alignment horizontal="left" vertical="center"/>
    </xf>
    <xf numFmtId="0" fontId="0" fillId="40" borderId="0" xfId="0" applyNumberFormat="1" applyFont="1" applyFill="1" applyAlignment="1">
      <alignment/>
    </xf>
    <xf numFmtId="0" fontId="0" fillId="36" borderId="22" xfId="0" applyNumberFormat="1" applyFont="1" applyFill="1" applyBorder="1" applyAlignment="1">
      <alignment vertical="center"/>
    </xf>
    <xf numFmtId="49" fontId="0" fillId="38" borderId="18" xfId="0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49" fontId="0" fillId="35" borderId="25" xfId="0" applyNumberFormat="1" applyFont="1" applyFill="1" applyBorder="1" applyAlignment="1">
      <alignment wrapText="1"/>
    </xf>
    <xf numFmtId="49" fontId="0" fillId="38" borderId="13" xfId="0" applyNumberFormat="1" applyFont="1" applyFill="1" applyBorder="1" applyAlignment="1">
      <alignment/>
    </xf>
    <xf numFmtId="49" fontId="0" fillId="37" borderId="10" xfId="0" applyNumberFormat="1" applyFont="1" applyFill="1" applyBorder="1" applyAlignment="1">
      <alignment/>
    </xf>
    <xf numFmtId="49" fontId="0" fillId="38" borderId="18" xfId="0" applyNumberFormat="1" applyFont="1" applyFill="1" applyBorder="1" applyAlignment="1">
      <alignment horizontal="left" vertical="center"/>
    </xf>
    <xf numFmtId="49" fontId="0" fillId="38" borderId="18" xfId="0" applyNumberFormat="1" applyFont="1" applyFill="1" applyBorder="1" applyAlignment="1">
      <alignment horizontal="left" vertical="center" wrapText="1"/>
    </xf>
    <xf numFmtId="49" fontId="0" fillId="35" borderId="42" xfId="0" applyNumberFormat="1" applyFont="1" applyFill="1" applyBorder="1" applyAlignment="1">
      <alignment wrapText="1"/>
    </xf>
    <xf numFmtId="0" fontId="14" fillId="38" borderId="0" xfId="0" applyFont="1" applyFill="1" applyBorder="1" applyAlignment="1">
      <alignment wrapText="1"/>
    </xf>
    <xf numFmtId="49" fontId="0" fillId="38" borderId="43" xfId="0" applyNumberFormat="1" applyFont="1" applyFill="1" applyBorder="1" applyAlignment="1">
      <alignment wrapText="1"/>
    </xf>
    <xf numFmtId="49" fontId="0" fillId="35" borderId="14" xfId="0" applyNumberFormat="1" applyFont="1" applyFill="1" applyBorder="1" applyAlignment="1">
      <alignment/>
    </xf>
    <xf numFmtId="49" fontId="8" fillId="33" borderId="44" xfId="0" applyNumberFormat="1" applyFont="1" applyFill="1" applyBorder="1" applyAlignment="1">
      <alignment vertical="center"/>
    </xf>
    <xf numFmtId="49" fontId="5" fillId="40" borderId="0" xfId="0" applyNumberFormat="1" applyFont="1" applyFill="1" applyBorder="1" applyAlignment="1">
      <alignment vertical="center"/>
    </xf>
    <xf numFmtId="49" fontId="8" fillId="40" borderId="0" xfId="0" applyNumberFormat="1" applyFont="1" applyFill="1" applyBorder="1" applyAlignment="1">
      <alignment vertical="center"/>
    </xf>
    <xf numFmtId="0" fontId="9" fillId="34" borderId="44" xfId="0" applyNumberFormat="1" applyFont="1" applyFill="1" applyBorder="1" applyAlignment="1">
      <alignment horizontal="center" vertical="center"/>
    </xf>
    <xf numFmtId="0" fontId="9" fillId="40" borderId="0" xfId="0" applyNumberFormat="1" applyFont="1" applyFill="1" applyBorder="1" applyAlignment="1">
      <alignment horizontal="center" vertical="center"/>
    </xf>
    <xf numFmtId="49" fontId="7" fillId="35" borderId="44" xfId="0" applyNumberFormat="1" applyFont="1" applyFill="1" applyBorder="1" applyAlignment="1">
      <alignment/>
    </xf>
    <xf numFmtId="49" fontId="7" fillId="40" borderId="0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wrapText="1"/>
    </xf>
    <xf numFmtId="49" fontId="7" fillId="35" borderId="44" xfId="0" applyNumberFormat="1" applyFont="1" applyFill="1" applyBorder="1" applyAlignment="1">
      <alignment wrapText="1"/>
    </xf>
    <xf numFmtId="0" fontId="14" fillId="38" borderId="45" xfId="0" applyFont="1" applyFill="1" applyBorder="1" applyAlignment="1">
      <alignment wrapText="1"/>
    </xf>
    <xf numFmtId="49" fontId="4" fillId="34" borderId="46" xfId="0" applyNumberFormat="1" applyFont="1" applyFill="1" applyBorder="1" applyAlignment="1">
      <alignment horizontal="center" vertical="center"/>
    </xf>
    <xf numFmtId="49" fontId="0" fillId="38" borderId="14" xfId="0" applyNumberFormat="1" applyFont="1" applyFill="1" applyBorder="1" applyAlignment="1">
      <alignment wrapText="1"/>
    </xf>
    <xf numFmtId="0" fontId="14" fillId="38" borderId="45" xfId="0" applyFont="1" applyFill="1" applyBorder="1" applyAlignment="1">
      <alignment/>
    </xf>
    <xf numFmtId="0" fontId="11" fillId="38" borderId="47" xfId="0" applyFont="1" applyFill="1" applyBorder="1" applyAlignment="1">
      <alignment wrapText="1"/>
    </xf>
    <xf numFmtId="49" fontId="0" fillId="40" borderId="0" xfId="0" applyNumberFormat="1" applyFont="1" applyFill="1" applyBorder="1" applyAlignment="1">
      <alignment/>
    </xf>
    <xf numFmtId="49" fontId="0" fillId="35" borderId="13" xfId="0" applyNumberFormat="1" applyFont="1" applyFill="1" applyBorder="1" applyAlignment="1">
      <alignment wrapText="1"/>
    </xf>
    <xf numFmtId="0" fontId="7" fillId="37" borderId="10" xfId="0" applyNumberFormat="1" applyFont="1" applyFill="1" applyBorder="1" applyAlignment="1">
      <alignment/>
    </xf>
    <xf numFmtId="0" fontId="7" fillId="37" borderId="44" xfId="0" applyNumberFormat="1" applyFont="1" applyFill="1" applyBorder="1" applyAlignment="1">
      <alignment/>
    </xf>
    <xf numFmtId="0" fontId="7" fillId="40" borderId="0" xfId="0" applyNumberFormat="1" applyFont="1" applyFill="1" applyBorder="1" applyAlignment="1">
      <alignment/>
    </xf>
    <xf numFmtId="0" fontId="10" fillId="37" borderId="44" xfId="0" applyNumberFormat="1" applyFont="1" applyFill="1" applyBorder="1" applyAlignment="1">
      <alignment/>
    </xf>
    <xf numFmtId="49" fontId="6" fillId="40" borderId="0" xfId="0" applyNumberFormat="1" applyFont="1" applyFill="1" applyBorder="1" applyAlignment="1">
      <alignment vertical="center"/>
    </xf>
    <xf numFmtId="0" fontId="6" fillId="40" borderId="0" xfId="0" applyNumberFormat="1" applyFont="1" applyFill="1" applyBorder="1" applyAlignment="1">
      <alignment vertical="center"/>
    </xf>
    <xf numFmtId="0" fontId="6" fillId="40" borderId="0" xfId="0" applyNumberFormat="1" applyFont="1" applyFill="1" applyBorder="1" applyAlignment="1">
      <alignment/>
    </xf>
    <xf numFmtId="0" fontId="10" fillId="40" borderId="0" xfId="0" applyNumberFormat="1" applyFont="1" applyFill="1" applyBorder="1" applyAlignment="1">
      <alignment/>
    </xf>
    <xf numFmtId="49" fontId="7" fillId="35" borderId="44" xfId="0" applyNumberFormat="1" applyFont="1" applyFill="1" applyBorder="1" applyAlignment="1">
      <alignment horizontal="center" vertical="center"/>
    </xf>
    <xf numFmtId="49" fontId="7" fillId="35" borderId="44" xfId="0" applyNumberFormat="1" applyFont="1" applyFill="1" applyBorder="1" applyAlignment="1">
      <alignment horizontal="left" wrapText="1"/>
    </xf>
    <xf numFmtId="49" fontId="7" fillId="35" borderId="44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5" fillId="34" borderId="13" xfId="0" applyNumberFormat="1" applyFont="1" applyFill="1" applyBorder="1" applyAlignment="1">
      <alignment horizontal="left" vertical="center"/>
    </xf>
    <xf numFmtId="49" fontId="5" fillId="40" borderId="0" xfId="0" applyNumberFormat="1" applyFont="1" applyFill="1" applyBorder="1" applyAlignment="1">
      <alignment vertical="center"/>
    </xf>
    <xf numFmtId="49" fontId="5" fillId="34" borderId="48" xfId="0" applyNumberFormat="1" applyFont="1" applyFill="1" applyBorder="1" applyAlignment="1">
      <alignment vertical="center"/>
    </xf>
    <xf numFmtId="49" fontId="5" fillId="34" borderId="42" xfId="0" applyNumberFormat="1" applyFont="1" applyFill="1" applyBorder="1" applyAlignment="1">
      <alignment vertical="center"/>
    </xf>
    <xf numFmtId="49" fontId="5" fillId="34" borderId="14" xfId="0" applyNumberFormat="1" applyFont="1" applyFill="1" applyBorder="1" applyAlignment="1">
      <alignment vertical="center"/>
    </xf>
    <xf numFmtId="49" fontId="0" fillId="36" borderId="11" xfId="0" applyNumberFormat="1" applyFont="1" applyFill="1" applyBorder="1" applyAlignment="1">
      <alignment vertical="center"/>
    </xf>
    <xf numFmtId="49" fontId="0" fillId="36" borderId="12" xfId="0" applyNumberFormat="1" applyFont="1" applyFill="1" applyBorder="1" applyAlignment="1">
      <alignment vertical="center"/>
    </xf>
    <xf numFmtId="49" fontId="0" fillId="36" borderId="0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vertical="center"/>
    </xf>
    <xf numFmtId="49" fontId="5" fillId="34" borderId="12" xfId="0" applyNumberFormat="1" applyFont="1" applyFill="1" applyBorder="1" applyAlignment="1">
      <alignment vertical="center"/>
    </xf>
    <xf numFmtId="49" fontId="5" fillId="34" borderId="13" xfId="0" applyNumberFormat="1" applyFont="1" applyFill="1" applyBorder="1" applyAlignment="1">
      <alignment vertical="center"/>
    </xf>
    <xf numFmtId="49" fontId="0" fillId="36" borderId="49" xfId="0" applyNumberFormat="1" applyFont="1" applyFill="1" applyBorder="1" applyAlignment="1">
      <alignment vertical="center"/>
    </xf>
    <xf numFmtId="49" fontId="0" fillId="36" borderId="50" xfId="0" applyNumberFormat="1" applyFont="1" applyFill="1" applyBorder="1" applyAlignment="1">
      <alignment vertical="center"/>
    </xf>
    <xf numFmtId="49" fontId="0" fillId="36" borderId="51" xfId="0" applyNumberFormat="1" applyFont="1" applyFill="1" applyBorder="1" applyAlignment="1">
      <alignment vertical="center"/>
    </xf>
    <xf numFmtId="49" fontId="0" fillId="36" borderId="52" xfId="0" applyNumberFormat="1" applyFont="1" applyFill="1" applyBorder="1" applyAlignment="1">
      <alignment vertical="center"/>
    </xf>
    <xf numFmtId="49" fontId="0" fillId="40" borderId="0" xfId="0" applyNumberFormat="1" applyFont="1" applyFill="1" applyBorder="1" applyAlignment="1">
      <alignment horizontal="center"/>
    </xf>
    <xf numFmtId="49" fontId="0" fillId="36" borderId="53" xfId="0" applyNumberFormat="1" applyFont="1" applyFill="1" applyBorder="1" applyAlignment="1">
      <alignment vertical="center"/>
    </xf>
    <xf numFmtId="49" fontId="0" fillId="36" borderId="54" xfId="0" applyNumberFormat="1" applyFont="1" applyFill="1" applyBorder="1" applyAlignment="1">
      <alignment vertical="center"/>
    </xf>
    <xf numFmtId="49" fontId="0" fillId="36" borderId="55" xfId="0" applyNumberFormat="1" applyFont="1" applyFill="1" applyBorder="1" applyAlignment="1">
      <alignment vertical="center"/>
    </xf>
    <xf numFmtId="49" fontId="0" fillId="36" borderId="51" xfId="0" applyNumberFormat="1" applyFont="1" applyFill="1" applyBorder="1" applyAlignment="1">
      <alignment vertical="center"/>
    </xf>
    <xf numFmtId="49" fontId="0" fillId="36" borderId="52" xfId="0" applyNumberFormat="1" applyFont="1" applyFill="1" applyBorder="1" applyAlignment="1">
      <alignment vertical="center"/>
    </xf>
    <xf numFmtId="49" fontId="0" fillId="37" borderId="38" xfId="0" applyNumberFormat="1" applyFont="1" applyFill="1" applyBorder="1" applyAlignment="1">
      <alignment horizontal="center"/>
    </xf>
    <xf numFmtId="49" fontId="0" fillId="37" borderId="46" xfId="0" applyNumberFormat="1" applyFont="1" applyFill="1" applyBorder="1" applyAlignment="1">
      <alignment horizontal="center"/>
    </xf>
    <xf numFmtId="49" fontId="0" fillId="37" borderId="39" xfId="0" applyNumberFormat="1" applyFont="1" applyFill="1" applyBorder="1" applyAlignment="1">
      <alignment horizontal="center"/>
    </xf>
    <xf numFmtId="49" fontId="0" fillId="36" borderId="56" xfId="0" applyNumberFormat="1" applyFont="1" applyFill="1" applyBorder="1" applyAlignment="1">
      <alignment vertical="center"/>
    </xf>
    <xf numFmtId="49" fontId="0" fillId="36" borderId="11" xfId="0" applyNumberFormat="1" applyFont="1" applyFill="1" applyBorder="1" applyAlignment="1">
      <alignment vertical="center"/>
    </xf>
    <xf numFmtId="49" fontId="0" fillId="36" borderId="12" xfId="0" applyNumberFormat="1" applyFont="1" applyFill="1" applyBorder="1" applyAlignment="1">
      <alignment vertical="center"/>
    </xf>
    <xf numFmtId="49" fontId="0" fillId="36" borderId="49" xfId="0" applyNumberFormat="1" applyFont="1" applyFill="1" applyBorder="1" applyAlignment="1">
      <alignment vertical="center"/>
    </xf>
    <xf numFmtId="49" fontId="0" fillId="36" borderId="5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vertical="center"/>
    </xf>
    <xf numFmtId="49" fontId="0" fillId="36" borderId="15" xfId="0" applyNumberFormat="1" applyFont="1" applyFill="1" applyBorder="1" applyAlignment="1">
      <alignment horizontal="left" vertical="center"/>
    </xf>
    <xf numFmtId="0" fontId="0" fillId="36" borderId="16" xfId="0" applyNumberFormat="1" applyFont="1" applyFill="1" applyBorder="1" applyAlignment="1">
      <alignment horizontal="left" vertical="center"/>
    </xf>
    <xf numFmtId="0" fontId="0" fillId="36" borderId="30" xfId="0" applyNumberFormat="1" applyFont="1" applyFill="1" applyBorder="1" applyAlignment="1">
      <alignment horizontal="left" vertical="center"/>
    </xf>
    <xf numFmtId="49" fontId="0" fillId="37" borderId="14" xfId="0" applyNumberFormat="1" applyFont="1" applyFill="1" applyBorder="1" applyAlignment="1">
      <alignment horizontal="center"/>
    </xf>
    <xf numFmtId="0" fontId="0" fillId="37" borderId="25" xfId="0" applyNumberFormat="1" applyFont="1" applyFill="1" applyBorder="1" applyAlignment="1">
      <alignment horizontal="center"/>
    </xf>
    <xf numFmtId="49" fontId="0" fillId="37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49" fontId="0" fillId="36" borderId="22" xfId="0" applyNumberFormat="1" applyFont="1" applyFill="1" applyBorder="1" applyAlignment="1">
      <alignment horizontal="left" vertical="center"/>
    </xf>
    <xf numFmtId="0" fontId="0" fillId="36" borderId="23" xfId="0" applyNumberFormat="1" applyFont="1" applyFill="1" applyBorder="1" applyAlignment="1">
      <alignment horizontal="left" vertical="center"/>
    </xf>
    <xf numFmtId="0" fontId="0" fillId="36" borderId="31" xfId="0" applyNumberFormat="1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vertical="center" wrapText="1"/>
    </xf>
    <xf numFmtId="49" fontId="0" fillId="36" borderId="15" xfId="0" applyNumberFormat="1" applyFont="1" applyFill="1" applyBorder="1" applyAlignment="1">
      <alignment vertical="center"/>
    </xf>
    <xf numFmtId="0" fontId="0" fillId="36" borderId="16" xfId="0" applyNumberFormat="1" applyFont="1" applyFill="1" applyBorder="1" applyAlignment="1">
      <alignment vertical="center"/>
    </xf>
    <xf numFmtId="0" fontId="0" fillId="36" borderId="30" xfId="0" applyNumberFormat="1" applyFont="1" applyFill="1" applyBorder="1" applyAlignment="1">
      <alignment vertical="center"/>
    </xf>
    <xf numFmtId="49" fontId="0" fillId="36" borderId="22" xfId="0" applyNumberFormat="1" applyFont="1" applyFill="1" applyBorder="1" applyAlignment="1">
      <alignment vertical="center"/>
    </xf>
    <xf numFmtId="0" fontId="5" fillId="36" borderId="23" xfId="0" applyNumberFormat="1" applyFont="1" applyFill="1" applyBorder="1" applyAlignment="1">
      <alignment vertical="center"/>
    </xf>
    <xf numFmtId="0" fontId="5" fillId="36" borderId="31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0" fillId="36" borderId="15" xfId="0" applyNumberFormat="1" applyFont="1" applyFill="1" applyBorder="1" applyAlignment="1">
      <alignment vertical="center"/>
    </xf>
    <xf numFmtId="0" fontId="0" fillId="37" borderId="18" xfId="0" applyNumberFormat="1" applyFont="1" applyFill="1" applyBorder="1" applyAlignment="1">
      <alignment horizontal="center"/>
    </xf>
    <xf numFmtId="49" fontId="0" fillId="36" borderId="19" xfId="0" applyNumberFormat="1" applyFont="1" applyFill="1" applyBorder="1" applyAlignment="1">
      <alignment vertical="center"/>
    </xf>
    <xf numFmtId="0" fontId="0" fillId="36" borderId="20" xfId="0" applyNumberFormat="1" applyFont="1" applyFill="1" applyBorder="1" applyAlignment="1">
      <alignment vertical="center"/>
    </xf>
    <xf numFmtId="0" fontId="0" fillId="36" borderId="57" xfId="0" applyNumberFormat="1" applyFont="1" applyFill="1" applyBorder="1" applyAlignment="1">
      <alignment vertical="center"/>
    </xf>
    <xf numFmtId="49" fontId="0" fillId="36" borderId="22" xfId="0" applyNumberFormat="1" applyFont="1" applyFill="1" applyBorder="1" applyAlignment="1">
      <alignment vertical="center"/>
    </xf>
    <xf numFmtId="0" fontId="0" fillId="36" borderId="23" xfId="0" applyNumberFormat="1" applyFont="1" applyFill="1" applyBorder="1" applyAlignment="1">
      <alignment vertical="center"/>
    </xf>
    <xf numFmtId="0" fontId="0" fillId="36" borderId="31" xfId="0" applyNumberFormat="1" applyFont="1" applyFill="1" applyBorder="1" applyAlignment="1">
      <alignment vertical="center"/>
    </xf>
    <xf numFmtId="49" fontId="0" fillId="36" borderId="26" xfId="0" applyNumberFormat="1" applyFont="1" applyFill="1" applyBorder="1" applyAlignment="1">
      <alignment horizontal="left" vertical="center"/>
    </xf>
    <xf numFmtId="0" fontId="0" fillId="36" borderId="27" xfId="0" applyNumberFormat="1" applyFont="1" applyFill="1" applyBorder="1" applyAlignment="1">
      <alignment horizontal="left" vertical="center"/>
    </xf>
    <xf numFmtId="0" fontId="0" fillId="36" borderId="28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49" fontId="0" fillId="37" borderId="10" xfId="0" applyNumberFormat="1" applyFont="1" applyFill="1" applyBorder="1" applyAlignment="1">
      <alignment horizontal="center" vertical="center"/>
    </xf>
    <xf numFmtId="0" fontId="0" fillId="37" borderId="10" xfId="0" applyNumberFormat="1" applyFont="1" applyFill="1" applyBorder="1" applyAlignment="1">
      <alignment horizontal="center" vertical="center"/>
    </xf>
    <xf numFmtId="49" fontId="0" fillId="37" borderId="14" xfId="0" applyNumberFormat="1" applyFont="1" applyFill="1" applyBorder="1" applyAlignment="1">
      <alignment horizontal="center" vertical="center"/>
    </xf>
    <xf numFmtId="0" fontId="0" fillId="37" borderId="18" xfId="0" applyNumberFormat="1" applyFont="1" applyFill="1" applyBorder="1" applyAlignment="1">
      <alignment horizontal="center" vertical="center"/>
    </xf>
    <xf numFmtId="0" fontId="0" fillId="37" borderId="25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left" vertical="center"/>
    </xf>
    <xf numFmtId="0" fontId="5" fillId="34" borderId="13" xfId="0" applyNumberFormat="1" applyFont="1" applyFill="1" applyBorder="1" applyAlignment="1">
      <alignment horizontal="left" vertical="center"/>
    </xf>
    <xf numFmtId="49" fontId="0" fillId="36" borderId="26" xfId="0" applyNumberFormat="1" applyFont="1" applyFill="1" applyBorder="1" applyAlignment="1">
      <alignment vertical="center"/>
    </xf>
    <xf numFmtId="0" fontId="0" fillId="36" borderId="27" xfId="0" applyNumberFormat="1" applyFont="1" applyFill="1" applyBorder="1" applyAlignment="1">
      <alignment vertical="center"/>
    </xf>
    <xf numFmtId="0" fontId="0" fillId="36" borderId="28" xfId="0" applyNumberFormat="1" applyFont="1" applyFill="1" applyBorder="1" applyAlignment="1">
      <alignment vertical="center"/>
    </xf>
    <xf numFmtId="49" fontId="0" fillId="36" borderId="26" xfId="0" applyNumberFormat="1" applyFont="1" applyFill="1" applyBorder="1" applyAlignment="1">
      <alignment vertical="center"/>
    </xf>
    <xf numFmtId="49" fontId="0" fillId="36" borderId="19" xfId="0" applyNumberFormat="1" applyFont="1" applyFill="1" applyBorder="1" applyAlignment="1">
      <alignment vertical="center"/>
    </xf>
    <xf numFmtId="49" fontId="3" fillId="36" borderId="58" xfId="0" applyNumberFormat="1" applyFont="1" applyFill="1" applyBorder="1" applyAlignment="1">
      <alignment horizontal="center" vertical="center" wrapText="1"/>
    </xf>
    <xf numFmtId="49" fontId="3" fillId="36" borderId="43" xfId="0" applyNumberFormat="1" applyFont="1" applyFill="1" applyBorder="1" applyAlignment="1">
      <alignment horizontal="center" vertical="center" wrapText="1"/>
    </xf>
    <xf numFmtId="49" fontId="3" fillId="36" borderId="25" xfId="0" applyNumberFormat="1" applyFont="1" applyFill="1" applyBorder="1" applyAlignment="1">
      <alignment horizontal="center" vertical="center" wrapText="1"/>
    </xf>
    <xf numFmtId="49" fontId="13" fillId="36" borderId="58" xfId="0" applyNumberFormat="1" applyFont="1" applyFill="1" applyBorder="1" applyAlignment="1">
      <alignment horizontal="center" vertical="center" wrapText="1"/>
    </xf>
    <xf numFmtId="49" fontId="13" fillId="36" borderId="43" xfId="0" applyNumberFormat="1" applyFont="1" applyFill="1" applyBorder="1" applyAlignment="1">
      <alignment horizontal="center" vertical="center" wrapText="1"/>
    </xf>
    <xf numFmtId="49" fontId="30" fillId="36" borderId="0" xfId="0" applyNumberFormat="1" applyFont="1" applyFill="1" applyBorder="1" applyAlignment="1">
      <alignment horizontal="center" vertical="center"/>
    </xf>
    <xf numFmtId="49" fontId="30" fillId="36" borderId="43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B0F0"/>
      <rgbColor rgb="00FFFF00"/>
      <rgbColor rgb="0044749F"/>
      <rgbColor rgb="007030A0"/>
      <rgbColor rgb="00FFF2CB"/>
      <rgbColor rgb="0092D050"/>
      <rgbColor rgb="00D8D8D8"/>
      <rgbColor rgb="0093C175"/>
      <rgbColor rgb="00FF0000"/>
      <rgbColor rgb="000070C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2"/>
  <sheetViews>
    <sheetView showGridLines="0" tabSelected="1" zoomScalePageLayoutView="0" workbookViewId="0" topLeftCell="A214">
      <selection activeCell="P236" sqref="P236"/>
    </sheetView>
  </sheetViews>
  <sheetFormatPr defaultColWidth="10.8515625" defaultRowHeight="15" customHeight="1"/>
  <cols>
    <col min="1" max="6" width="10.8515625" style="1" customWidth="1"/>
    <col min="7" max="7" width="26.140625" style="1" customWidth="1"/>
    <col min="8" max="8" width="21.421875" style="1" customWidth="1"/>
    <col min="9" max="9" width="10.8515625" style="1" customWidth="1"/>
    <col min="10" max="10" width="6.7109375" style="1" customWidth="1"/>
    <col min="11" max="11" width="7.421875" style="1" customWidth="1"/>
    <col min="12" max="12" width="5.8515625" style="1" customWidth="1"/>
    <col min="13" max="13" width="28.7109375" style="1" customWidth="1"/>
    <col min="14" max="14" width="17.7109375" style="1" bestFit="1" customWidth="1"/>
    <col min="15" max="15" width="54.00390625" style="1" bestFit="1" customWidth="1"/>
    <col min="16" max="22" width="10.8515625" style="1" customWidth="1"/>
    <col min="23" max="23" width="22.8515625" style="1" customWidth="1"/>
    <col min="24" max="27" width="10.8515625" style="1" customWidth="1"/>
    <col min="28" max="28" width="21.57421875" style="1" bestFit="1" customWidth="1"/>
    <col min="29" max="29" width="21.28125" style="1" customWidth="1"/>
    <col min="30" max="30" width="29.7109375" style="1" bestFit="1" customWidth="1"/>
    <col min="31" max="16384" width="10.8515625" style="1" customWidth="1"/>
  </cols>
  <sheetData>
    <row r="1" spans="1:15" ht="60" customHeight="1">
      <c r="A1" s="232" t="s">
        <v>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4.75" customHeight="1">
      <c r="A2" s="163" t="s">
        <v>0</v>
      </c>
      <c r="B2" s="218"/>
      <c r="C2" s="218"/>
      <c r="D2" s="218"/>
      <c r="E2" s="218"/>
      <c r="F2" s="218"/>
      <c r="G2" s="218"/>
      <c r="H2" s="219"/>
      <c r="I2" s="2" t="s">
        <v>1</v>
      </c>
      <c r="J2" s="2" t="s">
        <v>2</v>
      </c>
      <c r="K2" s="2" t="s">
        <v>3</v>
      </c>
      <c r="L2" s="2" t="s">
        <v>4</v>
      </c>
      <c r="M2" s="2" t="s">
        <v>57</v>
      </c>
      <c r="N2" s="36" t="s">
        <v>58</v>
      </c>
      <c r="O2" s="36" t="s">
        <v>59</v>
      </c>
    </row>
    <row r="3" spans="1:15" ht="24.75" customHeight="1">
      <c r="A3" s="206" t="s">
        <v>5</v>
      </c>
      <c r="B3" s="188"/>
      <c r="C3" s="188"/>
      <c r="D3" s="188"/>
      <c r="E3" s="188"/>
      <c r="F3" s="188"/>
      <c r="G3" s="188"/>
      <c r="H3" s="3" t="s">
        <v>6</v>
      </c>
      <c r="I3" s="4">
        <f>I4+I5+I6+I7</f>
        <v>84</v>
      </c>
      <c r="J3" s="5"/>
      <c r="K3" s="5"/>
      <c r="L3" s="6"/>
      <c r="M3" s="32"/>
      <c r="N3" s="37"/>
      <c r="O3" s="37"/>
    </row>
    <row r="4" spans="1:15" ht="45" customHeight="1">
      <c r="A4" s="207" t="s">
        <v>7</v>
      </c>
      <c r="B4" s="201"/>
      <c r="C4" s="201"/>
      <c r="D4" s="201"/>
      <c r="E4" s="201"/>
      <c r="F4" s="201"/>
      <c r="G4" s="202"/>
      <c r="H4" s="11" t="s">
        <v>8</v>
      </c>
      <c r="I4" s="8">
        <v>21</v>
      </c>
      <c r="J4" s="9">
        <v>21</v>
      </c>
      <c r="K4" s="9"/>
      <c r="L4" s="10"/>
      <c r="M4" s="222" t="s">
        <v>60</v>
      </c>
      <c r="N4" s="38" t="s">
        <v>61</v>
      </c>
      <c r="O4" s="80" t="s">
        <v>128</v>
      </c>
    </row>
    <row r="5" spans="1:15" ht="24.75" customHeight="1">
      <c r="A5" s="209" t="s">
        <v>9</v>
      </c>
      <c r="B5" s="210"/>
      <c r="C5" s="210"/>
      <c r="D5" s="210"/>
      <c r="E5" s="210"/>
      <c r="F5" s="210"/>
      <c r="G5" s="211"/>
      <c r="H5" s="12" t="s">
        <v>10</v>
      </c>
      <c r="I5" s="13">
        <v>21</v>
      </c>
      <c r="J5" s="14">
        <v>21</v>
      </c>
      <c r="K5" s="14"/>
      <c r="L5" s="15"/>
      <c r="M5" s="223"/>
      <c r="N5" s="39" t="s">
        <v>62</v>
      </c>
      <c r="O5" s="39" t="s">
        <v>63</v>
      </c>
    </row>
    <row r="6" spans="1:15" ht="24.75" customHeight="1">
      <c r="A6" s="209" t="s">
        <v>11</v>
      </c>
      <c r="B6" s="210"/>
      <c r="C6" s="210"/>
      <c r="D6" s="210"/>
      <c r="E6" s="210"/>
      <c r="F6" s="210"/>
      <c r="G6" s="211"/>
      <c r="H6" s="12" t="s">
        <v>12</v>
      </c>
      <c r="I6" s="13">
        <v>21</v>
      </c>
      <c r="J6" s="14">
        <v>21</v>
      </c>
      <c r="K6" s="14"/>
      <c r="L6" s="15"/>
      <c r="M6" s="223"/>
      <c r="N6" s="39" t="s">
        <v>62</v>
      </c>
      <c r="O6" s="39" t="s">
        <v>63</v>
      </c>
    </row>
    <row r="7" spans="1:15" ht="75" customHeight="1">
      <c r="A7" s="212" t="s">
        <v>13</v>
      </c>
      <c r="B7" s="213"/>
      <c r="C7" s="213"/>
      <c r="D7" s="213"/>
      <c r="E7" s="213"/>
      <c r="F7" s="213"/>
      <c r="G7" s="214"/>
      <c r="H7" s="85" t="s">
        <v>8</v>
      </c>
      <c r="I7" s="82">
        <v>21</v>
      </c>
      <c r="J7" s="83">
        <v>21</v>
      </c>
      <c r="K7" s="83"/>
      <c r="L7" s="84"/>
      <c r="M7" s="224"/>
      <c r="N7" s="81" t="s">
        <v>127</v>
      </c>
      <c r="O7" s="86" t="s">
        <v>126</v>
      </c>
    </row>
    <row r="8" spans="1:15" ht="24.75" customHeight="1">
      <c r="A8" s="206" t="s">
        <v>14</v>
      </c>
      <c r="B8" s="188"/>
      <c r="C8" s="188"/>
      <c r="D8" s="188"/>
      <c r="E8" s="188"/>
      <c r="F8" s="188"/>
      <c r="G8" s="188"/>
      <c r="H8" s="3" t="s">
        <v>15</v>
      </c>
      <c r="I8" s="4">
        <f>I9+I10+I11</f>
        <v>57</v>
      </c>
      <c r="J8" s="5"/>
      <c r="K8" s="5"/>
      <c r="L8" s="6"/>
      <c r="M8" s="6"/>
      <c r="N8" s="37"/>
      <c r="O8" s="37"/>
    </row>
    <row r="9" spans="1:15" ht="23.25" customHeight="1">
      <c r="A9" s="207" t="s">
        <v>93</v>
      </c>
      <c r="B9" s="201"/>
      <c r="C9" s="201"/>
      <c r="D9" s="201"/>
      <c r="E9" s="201"/>
      <c r="F9" s="201"/>
      <c r="G9" s="202"/>
      <c r="H9" s="74" t="s">
        <v>122</v>
      </c>
      <c r="I9" s="8">
        <v>24</v>
      </c>
      <c r="J9" s="9"/>
      <c r="K9" s="9">
        <v>24</v>
      </c>
      <c r="L9" s="10">
        <v>24</v>
      </c>
      <c r="M9" s="222" t="s">
        <v>65</v>
      </c>
      <c r="N9" s="39" t="s">
        <v>66</v>
      </c>
      <c r="O9" s="39" t="s">
        <v>67</v>
      </c>
    </row>
    <row r="10" spans="1:15" ht="28.5" customHeight="1">
      <c r="A10" s="209" t="s">
        <v>105</v>
      </c>
      <c r="B10" s="210"/>
      <c r="C10" s="210"/>
      <c r="D10" s="210"/>
      <c r="E10" s="210"/>
      <c r="F10" s="210"/>
      <c r="G10" s="211"/>
      <c r="H10" s="12" t="s">
        <v>10</v>
      </c>
      <c r="I10" s="13">
        <v>15</v>
      </c>
      <c r="J10" s="14"/>
      <c r="K10" s="14">
        <v>15</v>
      </c>
      <c r="L10" s="15">
        <v>15</v>
      </c>
      <c r="M10" s="223"/>
      <c r="N10" s="39" t="s">
        <v>81</v>
      </c>
      <c r="O10" s="38" t="s">
        <v>82</v>
      </c>
    </row>
    <row r="11" spans="1:15" ht="24.75" customHeight="1">
      <c r="A11" s="212" t="s">
        <v>106</v>
      </c>
      <c r="B11" s="213"/>
      <c r="C11" s="213"/>
      <c r="D11" s="213"/>
      <c r="E11" s="213"/>
      <c r="F11" s="213"/>
      <c r="G11" s="213"/>
      <c r="H11" s="54" t="s">
        <v>117</v>
      </c>
      <c r="I11" s="16">
        <v>18</v>
      </c>
      <c r="J11" s="17"/>
      <c r="K11" s="17">
        <v>18</v>
      </c>
      <c r="L11" s="18">
        <v>18</v>
      </c>
      <c r="M11" s="224"/>
      <c r="N11" s="39" t="s">
        <v>81</v>
      </c>
      <c r="O11" s="39" t="s">
        <v>71</v>
      </c>
    </row>
    <row r="12" spans="1:15" ht="24.75" customHeight="1">
      <c r="A12" s="206" t="s">
        <v>18</v>
      </c>
      <c r="B12" s="188"/>
      <c r="C12" s="188"/>
      <c r="D12" s="188"/>
      <c r="E12" s="188"/>
      <c r="F12" s="188"/>
      <c r="G12" s="188"/>
      <c r="H12" s="3" t="s">
        <v>19</v>
      </c>
      <c r="I12" s="4">
        <f>I13+I14</f>
        <v>36</v>
      </c>
      <c r="J12" s="5"/>
      <c r="K12" s="5"/>
      <c r="L12" s="6"/>
      <c r="M12" s="6"/>
      <c r="N12" s="37"/>
      <c r="O12" s="37"/>
    </row>
    <row r="13" spans="1:15" ht="15" customHeight="1">
      <c r="A13" s="207" t="s">
        <v>20</v>
      </c>
      <c r="B13" s="201"/>
      <c r="C13" s="201"/>
      <c r="D13" s="201"/>
      <c r="E13" s="201"/>
      <c r="F13" s="201"/>
      <c r="G13" s="202"/>
      <c r="H13" s="7" t="s">
        <v>12</v>
      </c>
      <c r="I13" s="8">
        <v>18</v>
      </c>
      <c r="J13" s="9">
        <v>18</v>
      </c>
      <c r="K13" s="9"/>
      <c r="L13" s="10"/>
      <c r="M13" s="222" t="s">
        <v>69</v>
      </c>
      <c r="N13" s="39" t="s">
        <v>62</v>
      </c>
      <c r="O13" s="39" t="s">
        <v>63</v>
      </c>
    </row>
    <row r="14" spans="1:15" ht="30" customHeight="1">
      <c r="A14" s="212" t="s">
        <v>112</v>
      </c>
      <c r="B14" s="204"/>
      <c r="C14" s="204"/>
      <c r="D14" s="204"/>
      <c r="E14" s="204"/>
      <c r="F14" s="204"/>
      <c r="G14" s="205"/>
      <c r="H14" s="92" t="s">
        <v>113</v>
      </c>
      <c r="I14" s="16">
        <v>18</v>
      </c>
      <c r="J14" s="17"/>
      <c r="K14" s="17">
        <v>18</v>
      </c>
      <c r="L14" s="18">
        <v>18</v>
      </c>
      <c r="M14" s="224"/>
      <c r="N14" s="39" t="s">
        <v>81</v>
      </c>
      <c r="O14" s="39" t="s">
        <v>83</v>
      </c>
    </row>
    <row r="15" spans="1:15" ht="24.75" customHeight="1">
      <c r="A15" s="206" t="s">
        <v>21</v>
      </c>
      <c r="B15" s="188"/>
      <c r="C15" s="188"/>
      <c r="D15" s="188"/>
      <c r="E15" s="188"/>
      <c r="F15" s="188"/>
      <c r="G15" s="188"/>
      <c r="H15" s="3" t="s">
        <v>22</v>
      </c>
      <c r="I15" s="4">
        <f>I16</f>
        <v>18</v>
      </c>
      <c r="J15" s="5"/>
      <c r="K15" s="5"/>
      <c r="L15" s="6"/>
      <c r="M15" s="6"/>
      <c r="N15" s="37"/>
      <c r="O15" s="37"/>
    </row>
    <row r="16" spans="1:15" ht="24.75" customHeight="1">
      <c r="A16" s="215" t="s">
        <v>23</v>
      </c>
      <c r="B16" s="216"/>
      <c r="C16" s="216"/>
      <c r="D16" s="216"/>
      <c r="E16" s="216"/>
      <c r="F16" s="216"/>
      <c r="G16" s="217"/>
      <c r="H16" s="65" t="s">
        <v>129</v>
      </c>
      <c r="I16" s="20">
        <v>18</v>
      </c>
      <c r="J16" s="21">
        <v>18</v>
      </c>
      <c r="K16" s="21"/>
      <c r="L16" s="23"/>
      <c r="M16" s="87" t="s">
        <v>70</v>
      </c>
      <c r="N16" s="38" t="s">
        <v>62</v>
      </c>
      <c r="O16" s="38" t="s">
        <v>72</v>
      </c>
    </row>
    <row r="17" spans="1:15" ht="24.75" customHeight="1">
      <c r="A17" s="29"/>
      <c r="B17" s="25"/>
      <c r="C17" s="25"/>
      <c r="D17" s="25"/>
      <c r="E17" s="25"/>
      <c r="F17" s="25"/>
      <c r="G17" s="25"/>
      <c r="H17" s="26"/>
      <c r="I17" s="27">
        <f>I15+I12+I8+I3</f>
        <v>195</v>
      </c>
      <c r="J17" s="28">
        <f>SUM(J4:J16)</f>
        <v>120</v>
      </c>
      <c r="K17" s="28">
        <f>SUM(K4:K16)</f>
        <v>75</v>
      </c>
      <c r="L17" s="26">
        <f>SUM(L4:L16)</f>
        <v>75</v>
      </c>
      <c r="M17" s="26"/>
      <c r="N17" s="41"/>
      <c r="O17" s="41"/>
    </row>
    <row r="18" spans="1:15" ht="24.75" customHeight="1">
      <c r="A18" s="163" t="s">
        <v>24</v>
      </c>
      <c r="B18" s="218"/>
      <c r="C18" s="218"/>
      <c r="D18" s="218"/>
      <c r="E18" s="218"/>
      <c r="F18" s="218"/>
      <c r="G18" s="218"/>
      <c r="H18" s="219"/>
      <c r="I18" s="2" t="s">
        <v>1</v>
      </c>
      <c r="J18" s="2" t="s">
        <v>2</v>
      </c>
      <c r="K18" s="2" t="s">
        <v>3</v>
      </c>
      <c r="L18" s="2" t="s">
        <v>4</v>
      </c>
      <c r="M18" s="2" t="s">
        <v>57</v>
      </c>
      <c r="N18" s="36" t="s">
        <v>58</v>
      </c>
      <c r="O18" s="36" t="s">
        <v>59</v>
      </c>
    </row>
    <row r="19" spans="1:15" ht="24.75" customHeight="1">
      <c r="A19" s="206" t="s">
        <v>25</v>
      </c>
      <c r="B19" s="188"/>
      <c r="C19" s="188"/>
      <c r="D19" s="188"/>
      <c r="E19" s="188"/>
      <c r="F19" s="188"/>
      <c r="G19" s="188"/>
      <c r="H19" s="3" t="s">
        <v>15</v>
      </c>
      <c r="I19" s="4">
        <f>I20+I21+I22</f>
        <v>63</v>
      </c>
      <c r="J19" s="5"/>
      <c r="K19" s="5"/>
      <c r="L19" s="6"/>
      <c r="M19" s="6"/>
      <c r="N19" s="37"/>
      <c r="O19" s="37"/>
    </row>
    <row r="20" spans="1:15" ht="24.75" customHeight="1">
      <c r="A20" s="207" t="s">
        <v>26</v>
      </c>
      <c r="B20" s="201"/>
      <c r="C20" s="201"/>
      <c r="D20" s="201"/>
      <c r="E20" s="201"/>
      <c r="F20" s="201"/>
      <c r="G20" s="202"/>
      <c r="H20" s="7" t="s">
        <v>27</v>
      </c>
      <c r="I20" s="8">
        <v>21</v>
      </c>
      <c r="J20" s="9">
        <v>21</v>
      </c>
      <c r="K20" s="9"/>
      <c r="L20" s="10"/>
      <c r="M20" s="192" t="s">
        <v>65</v>
      </c>
      <c r="N20" s="39" t="s">
        <v>62</v>
      </c>
      <c r="O20" s="39" t="s">
        <v>63</v>
      </c>
    </row>
    <row r="21" spans="1:15" ht="24.75" customHeight="1">
      <c r="A21" s="209" t="s">
        <v>28</v>
      </c>
      <c r="B21" s="210"/>
      <c r="C21" s="210"/>
      <c r="D21" s="210"/>
      <c r="E21" s="210"/>
      <c r="F21" s="210"/>
      <c r="G21" s="211"/>
      <c r="H21" s="12" t="s">
        <v>12</v>
      </c>
      <c r="I21" s="13">
        <v>21</v>
      </c>
      <c r="J21" s="14">
        <v>21</v>
      </c>
      <c r="K21" s="14"/>
      <c r="L21" s="15"/>
      <c r="M21" s="208"/>
      <c r="N21" s="39" t="s">
        <v>66</v>
      </c>
      <c r="O21" s="39" t="s">
        <v>64</v>
      </c>
    </row>
    <row r="22" spans="1:15" ht="24.75" customHeight="1">
      <c r="A22" s="212" t="s">
        <v>29</v>
      </c>
      <c r="B22" s="213"/>
      <c r="C22" s="213"/>
      <c r="D22" s="213"/>
      <c r="E22" s="213"/>
      <c r="F22" s="213"/>
      <c r="G22" s="214"/>
      <c r="H22" s="19" t="s">
        <v>30</v>
      </c>
      <c r="I22" s="16">
        <v>21</v>
      </c>
      <c r="J22" s="17">
        <v>21</v>
      </c>
      <c r="K22" s="17"/>
      <c r="L22" s="18"/>
      <c r="M22" s="193"/>
      <c r="N22" s="39" t="s">
        <v>62</v>
      </c>
      <c r="O22" s="38" t="s">
        <v>72</v>
      </c>
    </row>
    <row r="23" spans="1:15" ht="24.75" customHeight="1">
      <c r="A23" s="206" t="s">
        <v>31</v>
      </c>
      <c r="B23" s="188"/>
      <c r="C23" s="188"/>
      <c r="D23" s="188"/>
      <c r="E23" s="188"/>
      <c r="F23" s="188"/>
      <c r="G23" s="188"/>
      <c r="H23" s="3" t="s">
        <v>15</v>
      </c>
      <c r="I23" s="4">
        <f>I24+I25+I26</f>
        <v>60</v>
      </c>
      <c r="J23" s="5"/>
      <c r="K23" s="5"/>
      <c r="L23" s="6"/>
      <c r="M23" s="6"/>
      <c r="N23" s="37"/>
      <c r="O23" s="37"/>
    </row>
    <row r="24" spans="1:15" ht="24.75" customHeight="1">
      <c r="A24" s="200" t="s">
        <v>93</v>
      </c>
      <c r="B24" s="201"/>
      <c r="C24" s="201"/>
      <c r="D24" s="201"/>
      <c r="E24" s="201"/>
      <c r="F24" s="201"/>
      <c r="G24" s="202"/>
      <c r="H24" s="74" t="s">
        <v>123</v>
      </c>
      <c r="I24" s="8">
        <v>24</v>
      </c>
      <c r="J24" s="9"/>
      <c r="K24" s="9">
        <v>24</v>
      </c>
      <c r="L24" s="10">
        <v>24</v>
      </c>
      <c r="M24" s="222" t="s">
        <v>65</v>
      </c>
      <c r="N24" s="39" t="s">
        <v>66</v>
      </c>
      <c r="O24" s="39" t="s">
        <v>67</v>
      </c>
    </row>
    <row r="25" spans="1:15" ht="43.5" customHeight="1">
      <c r="A25" s="231" t="s">
        <v>92</v>
      </c>
      <c r="B25" s="210"/>
      <c r="C25" s="210"/>
      <c r="D25" s="210"/>
      <c r="E25" s="210"/>
      <c r="F25" s="210"/>
      <c r="G25" s="210"/>
      <c r="H25" s="53" t="s">
        <v>115</v>
      </c>
      <c r="I25" s="13">
        <v>15</v>
      </c>
      <c r="J25" s="14"/>
      <c r="K25" s="14">
        <v>15</v>
      </c>
      <c r="L25" s="15">
        <v>15</v>
      </c>
      <c r="M25" s="223"/>
      <c r="N25" s="39" t="s">
        <v>81</v>
      </c>
      <c r="O25" s="39" t="s">
        <v>71</v>
      </c>
    </row>
    <row r="26" spans="1:15" ht="75" customHeight="1">
      <c r="A26" s="203" t="s">
        <v>91</v>
      </c>
      <c r="B26" s="213"/>
      <c r="C26" s="213"/>
      <c r="D26" s="213"/>
      <c r="E26" s="213"/>
      <c r="F26" s="213"/>
      <c r="G26" s="214"/>
      <c r="H26" s="88" t="s">
        <v>134</v>
      </c>
      <c r="I26" s="16">
        <v>21</v>
      </c>
      <c r="J26" s="17"/>
      <c r="K26" s="17">
        <v>21</v>
      </c>
      <c r="L26" s="18">
        <v>21</v>
      </c>
      <c r="M26" s="224"/>
      <c r="N26" s="39" t="s">
        <v>81</v>
      </c>
      <c r="O26" s="39" t="s">
        <v>71</v>
      </c>
    </row>
    <row r="27" spans="1:15" ht="32.25" customHeight="1">
      <c r="A27" s="187" t="s">
        <v>32</v>
      </c>
      <c r="B27" s="199"/>
      <c r="C27" s="199"/>
      <c r="D27" s="199"/>
      <c r="E27" s="199"/>
      <c r="F27" s="199"/>
      <c r="G27" s="199"/>
      <c r="H27" s="3" t="s">
        <v>33</v>
      </c>
      <c r="I27" s="4">
        <f>I28+I29</f>
        <v>36</v>
      </c>
      <c r="J27" s="5"/>
      <c r="K27" s="5"/>
      <c r="L27" s="6"/>
      <c r="M27" s="6"/>
      <c r="N27" s="37"/>
      <c r="O27" s="37"/>
    </row>
    <row r="28" spans="1:15" ht="40.5" customHeight="1">
      <c r="A28" s="200" t="s">
        <v>94</v>
      </c>
      <c r="B28" s="201"/>
      <c r="C28" s="201"/>
      <c r="D28" s="201"/>
      <c r="E28" s="201"/>
      <c r="F28" s="201"/>
      <c r="G28" s="201"/>
      <c r="H28" s="89" t="s">
        <v>132</v>
      </c>
      <c r="I28" s="8">
        <v>18</v>
      </c>
      <c r="J28" s="9"/>
      <c r="K28" s="9">
        <v>18</v>
      </c>
      <c r="L28" s="10">
        <v>18</v>
      </c>
      <c r="M28" s="222" t="s">
        <v>69</v>
      </c>
      <c r="N28" s="39" t="s">
        <v>66</v>
      </c>
      <c r="O28" s="39" t="s">
        <v>84</v>
      </c>
    </row>
    <row r="29" spans="1:15" ht="40.5" customHeight="1">
      <c r="A29" s="203" t="s">
        <v>90</v>
      </c>
      <c r="B29" s="204"/>
      <c r="C29" s="204"/>
      <c r="D29" s="204"/>
      <c r="E29" s="204"/>
      <c r="F29" s="204"/>
      <c r="G29" s="204"/>
      <c r="H29" s="49" t="s">
        <v>107</v>
      </c>
      <c r="I29" s="16">
        <v>18</v>
      </c>
      <c r="J29" s="17"/>
      <c r="K29" s="17">
        <v>18</v>
      </c>
      <c r="L29" s="18">
        <v>18</v>
      </c>
      <c r="M29" s="224"/>
      <c r="N29" s="39" t="s">
        <v>66</v>
      </c>
      <c r="O29" s="39" t="s">
        <v>71</v>
      </c>
    </row>
    <row r="30" spans="1:15" ht="33" customHeight="1">
      <c r="A30" s="187" t="s">
        <v>34</v>
      </c>
      <c r="B30" s="188"/>
      <c r="C30" s="188"/>
      <c r="D30" s="188"/>
      <c r="E30" s="188"/>
      <c r="F30" s="188"/>
      <c r="G30" s="188"/>
      <c r="H30" s="3" t="s">
        <v>19</v>
      </c>
      <c r="I30" s="4">
        <f>I31+I32</f>
        <v>36</v>
      </c>
      <c r="J30" s="5"/>
      <c r="K30" s="5"/>
      <c r="L30" s="6"/>
      <c r="M30" s="6"/>
      <c r="N30" s="37"/>
      <c r="O30" s="37"/>
    </row>
    <row r="31" spans="1:15" ht="40.5" customHeight="1">
      <c r="A31" s="189" t="s">
        <v>35</v>
      </c>
      <c r="B31" s="190"/>
      <c r="C31" s="190"/>
      <c r="D31" s="190"/>
      <c r="E31" s="190"/>
      <c r="F31" s="190"/>
      <c r="G31" s="191"/>
      <c r="H31" s="7" t="s">
        <v>16</v>
      </c>
      <c r="I31" s="8">
        <v>18</v>
      </c>
      <c r="J31" s="9">
        <v>18</v>
      </c>
      <c r="K31" s="9"/>
      <c r="L31" s="10"/>
      <c r="M31" s="222" t="s">
        <v>69</v>
      </c>
      <c r="N31" s="38" t="s">
        <v>73</v>
      </c>
      <c r="O31" s="38" t="s">
        <v>74</v>
      </c>
    </row>
    <row r="32" spans="1:15" ht="24.75" customHeight="1">
      <c r="A32" s="196" t="s">
        <v>121</v>
      </c>
      <c r="B32" s="197"/>
      <c r="C32" s="197"/>
      <c r="D32" s="197"/>
      <c r="E32" s="197"/>
      <c r="F32" s="197"/>
      <c r="G32" s="198"/>
      <c r="H32" s="69" t="s">
        <v>135</v>
      </c>
      <c r="I32" s="16">
        <v>18</v>
      </c>
      <c r="J32" s="17"/>
      <c r="K32" s="17">
        <v>18</v>
      </c>
      <c r="L32" s="18">
        <v>18</v>
      </c>
      <c r="M32" s="224"/>
      <c r="N32" s="39" t="s">
        <v>66</v>
      </c>
      <c r="O32" s="39" t="s">
        <v>71</v>
      </c>
    </row>
    <row r="33" spans="1:15" ht="24.75" customHeight="1">
      <c r="A33" s="163" t="s">
        <v>38</v>
      </c>
      <c r="B33" s="218"/>
      <c r="C33" s="218"/>
      <c r="D33" s="218"/>
      <c r="E33" s="218"/>
      <c r="F33" s="218"/>
      <c r="G33" s="218"/>
      <c r="H33" s="219"/>
      <c r="I33" s="2" t="s">
        <v>1</v>
      </c>
      <c r="J33" s="2" t="s">
        <v>2</v>
      </c>
      <c r="K33" s="2" t="s">
        <v>3</v>
      </c>
      <c r="L33" s="2" t="s">
        <v>4</v>
      </c>
      <c r="M33" s="2" t="s">
        <v>57</v>
      </c>
      <c r="N33" s="36" t="s">
        <v>58</v>
      </c>
      <c r="O33" s="36" t="s">
        <v>59</v>
      </c>
    </row>
    <row r="34" spans="1:15" ht="24.75" customHeight="1">
      <c r="A34" s="206" t="s">
        <v>39</v>
      </c>
      <c r="B34" s="188"/>
      <c r="C34" s="188"/>
      <c r="D34" s="188"/>
      <c r="E34" s="188"/>
      <c r="F34" s="188"/>
      <c r="G34" s="188"/>
      <c r="H34" s="3" t="s">
        <v>19</v>
      </c>
      <c r="I34" s="4">
        <f>I35+I36</f>
        <v>49</v>
      </c>
      <c r="J34" s="5"/>
      <c r="K34" s="5"/>
      <c r="L34" s="6"/>
      <c r="M34" s="6"/>
      <c r="N34" s="37"/>
      <c r="O34" s="37"/>
    </row>
    <row r="35" spans="1:15" ht="48" customHeight="1">
      <c r="A35" s="207" t="s">
        <v>40</v>
      </c>
      <c r="B35" s="201"/>
      <c r="C35" s="201"/>
      <c r="D35" s="201"/>
      <c r="E35" s="201"/>
      <c r="F35" s="201"/>
      <c r="G35" s="202"/>
      <c r="H35" s="11" t="s">
        <v>41</v>
      </c>
      <c r="I35" s="8">
        <v>28</v>
      </c>
      <c r="J35" s="9">
        <v>28</v>
      </c>
      <c r="K35" s="9"/>
      <c r="L35" s="10"/>
      <c r="M35" s="222" t="s">
        <v>69</v>
      </c>
      <c r="N35" s="39" t="s">
        <v>62</v>
      </c>
      <c r="O35" s="39" t="s">
        <v>75</v>
      </c>
    </row>
    <row r="36" spans="1:15" ht="24.75" customHeight="1">
      <c r="A36" s="212" t="s">
        <v>42</v>
      </c>
      <c r="B36" s="213"/>
      <c r="C36" s="213"/>
      <c r="D36" s="213"/>
      <c r="E36" s="213"/>
      <c r="F36" s="213"/>
      <c r="G36" s="214"/>
      <c r="H36" s="19" t="s">
        <v>12</v>
      </c>
      <c r="I36" s="16">
        <v>21</v>
      </c>
      <c r="J36" s="17">
        <v>21</v>
      </c>
      <c r="K36" s="17"/>
      <c r="L36" s="18"/>
      <c r="M36" s="224"/>
      <c r="N36" s="39" t="s">
        <v>62</v>
      </c>
      <c r="O36" s="39" t="s">
        <v>116</v>
      </c>
    </row>
    <row r="37" spans="1:15" ht="24.75" customHeight="1">
      <c r="A37" s="206" t="s">
        <v>43</v>
      </c>
      <c r="B37" s="188"/>
      <c r="C37" s="188"/>
      <c r="D37" s="188"/>
      <c r="E37" s="188"/>
      <c r="F37" s="188"/>
      <c r="G37" s="188"/>
      <c r="H37" s="3" t="s">
        <v>15</v>
      </c>
      <c r="I37" s="4">
        <f>I38+I39</f>
        <v>56</v>
      </c>
      <c r="J37" s="5"/>
      <c r="K37" s="5"/>
      <c r="L37" s="6"/>
      <c r="M37" s="6"/>
      <c r="N37" s="37"/>
      <c r="O37" s="37"/>
    </row>
    <row r="38" spans="1:15" ht="60" customHeight="1">
      <c r="A38" s="230" t="s">
        <v>95</v>
      </c>
      <c r="B38" s="228"/>
      <c r="C38" s="228"/>
      <c r="D38" s="228"/>
      <c r="E38" s="228"/>
      <c r="F38" s="228"/>
      <c r="G38" s="228"/>
      <c r="H38" s="67" t="s">
        <v>137</v>
      </c>
      <c r="I38" s="8">
        <v>28</v>
      </c>
      <c r="J38" s="9"/>
      <c r="K38" s="9">
        <v>28</v>
      </c>
      <c r="L38" s="30">
        <v>28</v>
      </c>
      <c r="M38" s="222" t="s">
        <v>69</v>
      </c>
      <c r="N38" s="39" t="s">
        <v>66</v>
      </c>
      <c r="O38" s="38" t="s">
        <v>85</v>
      </c>
    </row>
    <row r="39" spans="1:15" ht="60" customHeight="1">
      <c r="A39" s="230" t="s">
        <v>96</v>
      </c>
      <c r="B39" s="228"/>
      <c r="C39" s="228"/>
      <c r="D39" s="228"/>
      <c r="E39" s="228"/>
      <c r="F39" s="228"/>
      <c r="G39" s="228"/>
      <c r="H39" s="62" t="s">
        <v>133</v>
      </c>
      <c r="I39" s="16">
        <v>28</v>
      </c>
      <c r="J39" s="17"/>
      <c r="K39" s="17">
        <v>28</v>
      </c>
      <c r="L39" s="31">
        <v>28</v>
      </c>
      <c r="M39" s="224"/>
      <c r="N39" s="39" t="s">
        <v>66</v>
      </c>
      <c r="O39" s="39" t="s">
        <v>68</v>
      </c>
    </row>
    <row r="40" spans="1:15" ht="24.75" customHeight="1">
      <c r="A40" s="206" t="s">
        <v>44</v>
      </c>
      <c r="B40" s="188"/>
      <c r="C40" s="188"/>
      <c r="D40" s="188"/>
      <c r="E40" s="188"/>
      <c r="F40" s="188"/>
      <c r="G40" s="188"/>
      <c r="H40" s="3" t="s">
        <v>15</v>
      </c>
      <c r="I40" s="4">
        <f>I41+I42+I43</f>
        <v>60</v>
      </c>
      <c r="J40" s="5"/>
      <c r="K40" s="5"/>
      <c r="L40" s="6"/>
      <c r="M40" s="6"/>
      <c r="N40" s="37"/>
      <c r="O40" s="37"/>
    </row>
    <row r="41" spans="1:15" ht="34.5" customHeight="1">
      <c r="A41" s="200" t="s">
        <v>93</v>
      </c>
      <c r="B41" s="201"/>
      <c r="C41" s="201"/>
      <c r="D41" s="201"/>
      <c r="E41" s="201"/>
      <c r="F41" s="201"/>
      <c r="G41" s="202"/>
      <c r="H41" s="75" t="s">
        <v>124</v>
      </c>
      <c r="I41" s="8">
        <v>24</v>
      </c>
      <c r="J41" s="9"/>
      <c r="K41" s="9">
        <v>24</v>
      </c>
      <c r="L41" s="10">
        <v>24</v>
      </c>
      <c r="M41" s="222" t="s">
        <v>65</v>
      </c>
      <c r="N41" s="39" t="s">
        <v>66</v>
      </c>
      <c r="O41" s="39" t="s">
        <v>67</v>
      </c>
    </row>
    <row r="42" spans="1:15" ht="60" customHeight="1">
      <c r="A42" s="209" t="s">
        <v>46</v>
      </c>
      <c r="B42" s="210"/>
      <c r="C42" s="210"/>
      <c r="D42" s="210"/>
      <c r="E42" s="210"/>
      <c r="F42" s="210"/>
      <c r="G42" s="211"/>
      <c r="H42" s="60" t="s">
        <v>114</v>
      </c>
      <c r="I42" s="13">
        <v>18</v>
      </c>
      <c r="J42" s="14"/>
      <c r="K42" s="14">
        <v>18</v>
      </c>
      <c r="L42" s="15">
        <v>18</v>
      </c>
      <c r="M42" s="223"/>
      <c r="N42" s="39" t="s">
        <v>66</v>
      </c>
      <c r="O42" s="39" t="s">
        <v>86</v>
      </c>
    </row>
    <row r="43" spans="1:15" ht="24.75" customHeight="1">
      <c r="A43" s="203" t="s">
        <v>101</v>
      </c>
      <c r="B43" s="213"/>
      <c r="C43" s="213"/>
      <c r="D43" s="213"/>
      <c r="E43" s="213"/>
      <c r="F43" s="213"/>
      <c r="G43" s="213"/>
      <c r="H43" s="63" t="s">
        <v>17</v>
      </c>
      <c r="I43" s="16">
        <v>18</v>
      </c>
      <c r="J43" s="17"/>
      <c r="K43" s="17">
        <v>18</v>
      </c>
      <c r="L43" s="18">
        <v>18</v>
      </c>
      <c r="M43" s="224"/>
      <c r="N43" s="39" t="s">
        <v>66</v>
      </c>
      <c r="O43" s="39" t="s">
        <v>68</v>
      </c>
    </row>
    <row r="44" spans="1:15" ht="24.75" customHeight="1">
      <c r="A44" s="206" t="s">
        <v>47</v>
      </c>
      <c r="B44" s="188"/>
      <c r="C44" s="188"/>
      <c r="D44" s="188"/>
      <c r="E44" s="188"/>
      <c r="F44" s="188"/>
      <c r="G44" s="188"/>
      <c r="H44" s="3" t="s">
        <v>22</v>
      </c>
      <c r="I44" s="4">
        <f>I45+I46</f>
        <v>24</v>
      </c>
      <c r="J44" s="5"/>
      <c r="K44" s="5"/>
      <c r="L44" s="6"/>
      <c r="M44" s="6"/>
      <c r="N44" s="37"/>
      <c r="O44" s="37"/>
    </row>
    <row r="45" spans="1:15" ht="30" customHeight="1">
      <c r="A45" s="200" t="s">
        <v>104</v>
      </c>
      <c r="B45" s="201"/>
      <c r="C45" s="201"/>
      <c r="D45" s="201"/>
      <c r="E45" s="201"/>
      <c r="F45" s="201"/>
      <c r="G45" s="201"/>
      <c r="H45" s="51" t="s">
        <v>138</v>
      </c>
      <c r="I45" s="8">
        <v>15</v>
      </c>
      <c r="J45" s="9"/>
      <c r="K45" s="9">
        <v>15</v>
      </c>
      <c r="L45" s="10">
        <v>15</v>
      </c>
      <c r="M45" s="42" t="s">
        <v>70</v>
      </c>
      <c r="N45" s="39" t="s">
        <v>66</v>
      </c>
      <c r="O45" s="39" t="s">
        <v>71</v>
      </c>
    </row>
    <row r="46" spans="1:15" ht="24.75" customHeight="1">
      <c r="A46" s="212" t="s">
        <v>48</v>
      </c>
      <c r="B46" s="204"/>
      <c r="C46" s="204"/>
      <c r="D46" s="204"/>
      <c r="E46" s="204"/>
      <c r="F46" s="204"/>
      <c r="G46" s="205"/>
      <c r="H46" s="52" t="s">
        <v>10</v>
      </c>
      <c r="I46" s="16">
        <v>9</v>
      </c>
      <c r="J46" s="17"/>
      <c r="K46" s="17">
        <v>9</v>
      </c>
      <c r="L46" s="18">
        <v>9</v>
      </c>
      <c r="M46" s="43" t="s">
        <v>76</v>
      </c>
      <c r="N46" s="39" t="s">
        <v>76</v>
      </c>
      <c r="O46" s="39" t="s">
        <v>76</v>
      </c>
    </row>
    <row r="47" spans="1:15" ht="24.75" customHeight="1">
      <c r="A47" s="206" t="s">
        <v>49</v>
      </c>
      <c r="B47" s="188"/>
      <c r="C47" s="188"/>
      <c r="D47" s="188"/>
      <c r="E47" s="188"/>
      <c r="F47" s="188"/>
      <c r="G47" s="188"/>
      <c r="H47" s="58" t="s">
        <v>22</v>
      </c>
      <c r="I47" s="4">
        <f>I48</f>
        <v>18</v>
      </c>
      <c r="J47" s="5"/>
      <c r="K47" s="5"/>
      <c r="L47" s="6"/>
      <c r="M47" s="71"/>
      <c r="N47" s="37"/>
      <c r="O47" s="37"/>
    </row>
    <row r="48" spans="1:15" ht="45" customHeight="1">
      <c r="A48" s="230" t="s">
        <v>111</v>
      </c>
      <c r="B48" s="228"/>
      <c r="C48" s="228"/>
      <c r="D48" s="228"/>
      <c r="E48" s="228"/>
      <c r="F48" s="228"/>
      <c r="G48" s="229"/>
      <c r="H48" s="90" t="s">
        <v>136</v>
      </c>
      <c r="I48" s="73">
        <v>18</v>
      </c>
      <c r="J48" s="21"/>
      <c r="K48" s="21">
        <v>18</v>
      </c>
      <c r="L48" s="22">
        <v>18</v>
      </c>
      <c r="M48" s="72" t="s">
        <v>70</v>
      </c>
      <c r="N48" s="70" t="s">
        <v>66</v>
      </c>
      <c r="O48" s="39" t="s">
        <v>87</v>
      </c>
    </row>
    <row r="49" spans="1:15" ht="24.75" customHeight="1">
      <c r="A49" s="163" t="s">
        <v>51</v>
      </c>
      <c r="B49" s="218"/>
      <c r="C49" s="218"/>
      <c r="D49" s="218"/>
      <c r="E49" s="218"/>
      <c r="F49" s="218"/>
      <c r="G49" s="218"/>
      <c r="H49" s="219"/>
      <c r="I49" s="2" t="s">
        <v>1</v>
      </c>
      <c r="J49" s="2" t="s">
        <v>2</v>
      </c>
      <c r="K49" s="2" t="s">
        <v>3</v>
      </c>
      <c r="L49" s="2" t="s">
        <v>4</v>
      </c>
      <c r="M49" s="2" t="s">
        <v>57</v>
      </c>
      <c r="N49" s="36" t="s">
        <v>58</v>
      </c>
      <c r="O49" s="36" t="s">
        <v>59</v>
      </c>
    </row>
    <row r="50" spans="1:15" ht="24.75" customHeight="1">
      <c r="A50" s="206" t="s">
        <v>52</v>
      </c>
      <c r="B50" s="188"/>
      <c r="C50" s="188"/>
      <c r="D50" s="188"/>
      <c r="E50" s="188"/>
      <c r="F50" s="188"/>
      <c r="G50" s="188"/>
      <c r="H50" s="3" t="s">
        <v>53</v>
      </c>
      <c r="I50" s="32"/>
      <c r="J50" s="32"/>
      <c r="K50" s="32"/>
      <c r="L50" s="33">
        <v>0</v>
      </c>
      <c r="M50" s="44" t="s">
        <v>77</v>
      </c>
      <c r="N50" s="45" t="s">
        <v>78</v>
      </c>
      <c r="O50" s="45" t="s">
        <v>78</v>
      </c>
    </row>
    <row r="51" spans="1:15" ht="24.75" customHeight="1">
      <c r="A51" s="153" t="s">
        <v>54</v>
      </c>
      <c r="B51" s="225"/>
      <c r="C51" s="225"/>
      <c r="D51" s="225"/>
      <c r="E51" s="225"/>
      <c r="F51" s="225"/>
      <c r="G51" s="226"/>
      <c r="H51" s="3" t="s">
        <v>55</v>
      </c>
      <c r="I51" s="34">
        <v>2</v>
      </c>
      <c r="J51" s="34"/>
      <c r="K51" s="34">
        <v>2</v>
      </c>
      <c r="L51" s="76">
        <v>30</v>
      </c>
      <c r="M51" s="44" t="s">
        <v>79</v>
      </c>
      <c r="N51" s="46" t="s">
        <v>79</v>
      </c>
      <c r="O51" s="46" t="s">
        <v>79</v>
      </c>
    </row>
    <row r="52" spans="1:15" ht="24.75" customHeight="1">
      <c r="A52" s="206" t="s">
        <v>56</v>
      </c>
      <c r="B52" s="188"/>
      <c r="C52" s="188"/>
      <c r="D52" s="188"/>
      <c r="E52" s="188"/>
      <c r="F52" s="188"/>
      <c r="G52" s="188"/>
      <c r="H52" s="3" t="s">
        <v>6</v>
      </c>
      <c r="I52" s="32"/>
      <c r="J52" s="32"/>
      <c r="K52" s="32"/>
      <c r="L52" s="33">
        <f>(J52*1.5)+K52</f>
        <v>0</v>
      </c>
      <c r="M52" s="47" t="s">
        <v>80</v>
      </c>
      <c r="N52" s="48" t="s">
        <v>80</v>
      </c>
      <c r="O52" s="48" t="s">
        <v>80</v>
      </c>
    </row>
    <row r="53" spans="1:30" s="111" customFormat="1" ht="24.75" customHeight="1">
      <c r="A53" s="126"/>
      <c r="B53" s="105"/>
      <c r="C53" s="105"/>
      <c r="D53" s="105"/>
      <c r="E53" s="105"/>
      <c r="F53" s="105"/>
      <c r="G53" s="105"/>
      <c r="H53" s="106"/>
      <c r="I53" s="107"/>
      <c r="J53" s="107"/>
      <c r="K53" s="107"/>
      <c r="L53" s="108"/>
      <c r="M53" s="109"/>
      <c r="N53" s="110"/>
      <c r="O53" s="110"/>
      <c r="P53" s="126"/>
      <c r="Q53" s="105"/>
      <c r="R53" s="105"/>
      <c r="S53" s="105"/>
      <c r="T53" s="105"/>
      <c r="U53" s="105"/>
      <c r="V53" s="105"/>
      <c r="W53" s="106"/>
      <c r="X53" s="107"/>
      <c r="Y53" s="107"/>
      <c r="Z53" s="107"/>
      <c r="AA53" s="108"/>
      <c r="AB53" s="109"/>
      <c r="AC53" s="110"/>
      <c r="AD53" s="110"/>
    </row>
    <row r="54" spans="1:30" s="111" customFormat="1" ht="12" customHeight="1">
      <c r="A54" s="126"/>
      <c r="B54" s="105"/>
      <c r="C54" s="105"/>
      <c r="D54" s="105"/>
      <c r="E54" s="105"/>
      <c r="F54" s="105"/>
      <c r="G54" s="105"/>
      <c r="H54" s="106"/>
      <c r="I54" s="107"/>
      <c r="J54" s="107"/>
      <c r="K54" s="107"/>
      <c r="L54" s="108"/>
      <c r="M54" s="109"/>
      <c r="N54" s="110"/>
      <c r="O54" s="110"/>
      <c r="P54" s="126"/>
      <c r="Q54" s="105"/>
      <c r="R54" s="105"/>
      <c r="S54" s="105"/>
      <c r="T54" s="105"/>
      <c r="U54" s="105"/>
      <c r="V54" s="105"/>
      <c r="W54" s="106"/>
      <c r="X54" s="107"/>
      <c r="Y54" s="107"/>
      <c r="Z54" s="107"/>
      <c r="AA54" s="108"/>
      <c r="AB54" s="109"/>
      <c r="AC54" s="110"/>
      <c r="AD54" s="110"/>
    </row>
    <row r="55" spans="1:30" s="111" customFormat="1" ht="39.75" customHeight="1">
      <c r="A55" s="235" t="s">
        <v>139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126"/>
      <c r="Q55" s="105"/>
      <c r="R55" s="105"/>
      <c r="S55" s="105"/>
      <c r="T55" s="105"/>
      <c r="U55" s="105"/>
      <c r="V55" s="105"/>
      <c r="W55" s="106"/>
      <c r="X55" s="107"/>
      <c r="Y55" s="107"/>
      <c r="Z55" s="107"/>
      <c r="AA55" s="108"/>
      <c r="AB55" s="109"/>
      <c r="AC55" s="110"/>
      <c r="AD55" s="110"/>
    </row>
    <row r="56" spans="1:30" s="111" customFormat="1" ht="24.75" customHeight="1">
      <c r="A56" s="163" t="s">
        <v>0</v>
      </c>
      <c r="B56" s="218"/>
      <c r="C56" s="218"/>
      <c r="D56" s="218"/>
      <c r="E56" s="218"/>
      <c r="F56" s="218"/>
      <c r="G56" s="218"/>
      <c r="H56" s="219"/>
      <c r="I56" s="2" t="s">
        <v>1</v>
      </c>
      <c r="J56" s="2" t="s">
        <v>2</v>
      </c>
      <c r="K56" s="2" t="s">
        <v>3</v>
      </c>
      <c r="L56" s="2" t="s">
        <v>4</v>
      </c>
      <c r="M56" s="2" t="s">
        <v>57</v>
      </c>
      <c r="N56" s="36" t="s">
        <v>58</v>
      </c>
      <c r="O56" s="36" t="s">
        <v>59</v>
      </c>
      <c r="P56" s="126"/>
      <c r="Q56" s="105"/>
      <c r="R56" s="105"/>
      <c r="S56" s="105"/>
      <c r="T56" s="105"/>
      <c r="U56" s="105"/>
      <c r="V56" s="105"/>
      <c r="W56" s="106"/>
      <c r="X56" s="107"/>
      <c r="Y56" s="107"/>
      <c r="Z56" s="107"/>
      <c r="AA56" s="108"/>
      <c r="AB56" s="109"/>
      <c r="AC56" s="110"/>
      <c r="AD56" s="110"/>
    </row>
    <row r="57" spans="1:30" s="111" customFormat="1" ht="24.75" customHeight="1">
      <c r="A57" s="206" t="s">
        <v>5</v>
      </c>
      <c r="B57" s="188"/>
      <c r="C57" s="188"/>
      <c r="D57" s="188"/>
      <c r="E57" s="188"/>
      <c r="F57" s="188"/>
      <c r="G57" s="188"/>
      <c r="H57" s="3" t="s">
        <v>6</v>
      </c>
      <c r="I57" s="4">
        <f>I58+I59+I60+I61</f>
        <v>84</v>
      </c>
      <c r="J57" s="5"/>
      <c r="K57" s="5"/>
      <c r="L57" s="6"/>
      <c r="M57" s="32"/>
      <c r="N57" s="37"/>
      <c r="O57" s="37"/>
      <c r="P57" s="126"/>
      <c r="Q57" s="105"/>
      <c r="R57" s="105"/>
      <c r="S57" s="105"/>
      <c r="T57" s="105"/>
      <c r="U57" s="105"/>
      <c r="V57" s="105"/>
      <c r="W57" s="106"/>
      <c r="X57" s="107"/>
      <c r="Y57" s="107"/>
      <c r="Z57" s="107"/>
      <c r="AA57" s="108"/>
      <c r="AB57" s="109"/>
      <c r="AC57" s="110"/>
      <c r="AD57" s="110"/>
    </row>
    <row r="58" spans="1:30" s="111" customFormat="1" ht="24.75" customHeight="1">
      <c r="A58" s="207" t="s">
        <v>7</v>
      </c>
      <c r="B58" s="201"/>
      <c r="C58" s="201"/>
      <c r="D58" s="201"/>
      <c r="E58" s="201"/>
      <c r="F58" s="201"/>
      <c r="G58" s="202"/>
      <c r="H58" s="11" t="s">
        <v>8</v>
      </c>
      <c r="I58" s="8">
        <v>21</v>
      </c>
      <c r="J58" s="9">
        <v>21</v>
      </c>
      <c r="K58" s="9"/>
      <c r="L58" s="10"/>
      <c r="M58" s="222" t="s">
        <v>60</v>
      </c>
      <c r="N58" s="38" t="s">
        <v>61</v>
      </c>
      <c r="O58" s="80" t="s">
        <v>128</v>
      </c>
      <c r="P58" s="126"/>
      <c r="Q58" s="105"/>
      <c r="R58" s="105"/>
      <c r="S58" s="105"/>
      <c r="T58" s="105"/>
      <c r="U58" s="105"/>
      <c r="V58" s="105"/>
      <c r="W58" s="106"/>
      <c r="X58" s="107"/>
      <c r="Y58" s="107"/>
      <c r="Z58" s="107"/>
      <c r="AA58" s="108"/>
      <c r="AB58" s="109"/>
      <c r="AC58" s="110"/>
      <c r="AD58" s="110"/>
    </row>
    <row r="59" spans="1:30" s="111" customFormat="1" ht="24.75" customHeight="1">
      <c r="A59" s="209" t="s">
        <v>9</v>
      </c>
      <c r="B59" s="210"/>
      <c r="C59" s="210"/>
      <c r="D59" s="210"/>
      <c r="E59" s="210"/>
      <c r="F59" s="210"/>
      <c r="G59" s="211"/>
      <c r="H59" s="12" t="s">
        <v>10</v>
      </c>
      <c r="I59" s="13">
        <v>21</v>
      </c>
      <c r="J59" s="14">
        <v>21</v>
      </c>
      <c r="K59" s="14"/>
      <c r="L59" s="15"/>
      <c r="M59" s="223"/>
      <c r="N59" s="39" t="s">
        <v>62</v>
      </c>
      <c r="O59" s="39" t="s">
        <v>63</v>
      </c>
      <c r="P59" s="126"/>
      <c r="Q59" s="105"/>
      <c r="R59" s="105"/>
      <c r="S59" s="105"/>
      <c r="T59" s="105"/>
      <c r="U59" s="105"/>
      <c r="V59" s="105"/>
      <c r="W59" s="106"/>
      <c r="X59" s="107"/>
      <c r="Y59" s="107"/>
      <c r="Z59" s="107"/>
      <c r="AA59" s="108"/>
      <c r="AB59" s="109"/>
      <c r="AC59" s="110"/>
      <c r="AD59" s="110"/>
    </row>
    <row r="60" spans="1:30" s="111" customFormat="1" ht="24.75" customHeight="1">
      <c r="A60" s="209" t="s">
        <v>11</v>
      </c>
      <c r="B60" s="210"/>
      <c r="C60" s="210"/>
      <c r="D60" s="210"/>
      <c r="E60" s="210"/>
      <c r="F60" s="210"/>
      <c r="G60" s="211"/>
      <c r="H60" s="12" t="s">
        <v>12</v>
      </c>
      <c r="I60" s="13">
        <v>21</v>
      </c>
      <c r="J60" s="14">
        <v>21</v>
      </c>
      <c r="K60" s="14"/>
      <c r="L60" s="15"/>
      <c r="M60" s="223"/>
      <c r="N60" s="39" t="s">
        <v>62</v>
      </c>
      <c r="O60" s="39" t="s">
        <v>63</v>
      </c>
      <c r="P60" s="126"/>
      <c r="Q60" s="105"/>
      <c r="R60" s="105"/>
      <c r="S60" s="105"/>
      <c r="T60" s="105"/>
      <c r="U60" s="105"/>
      <c r="V60" s="105"/>
      <c r="W60" s="106"/>
      <c r="X60" s="107"/>
      <c r="Y60" s="107"/>
      <c r="Z60" s="107"/>
      <c r="AA60" s="108"/>
      <c r="AB60" s="109"/>
      <c r="AC60" s="110"/>
      <c r="AD60" s="110"/>
    </row>
    <row r="61" spans="1:30" s="111" customFormat="1" ht="24.75" customHeight="1">
      <c r="A61" s="212" t="s">
        <v>13</v>
      </c>
      <c r="B61" s="213"/>
      <c r="C61" s="213"/>
      <c r="D61" s="213"/>
      <c r="E61" s="213"/>
      <c r="F61" s="213"/>
      <c r="G61" s="214"/>
      <c r="H61" s="69" t="s">
        <v>8</v>
      </c>
      <c r="I61" s="16">
        <v>21</v>
      </c>
      <c r="J61" s="17">
        <v>21</v>
      </c>
      <c r="K61" s="17"/>
      <c r="L61" s="18"/>
      <c r="M61" s="224"/>
      <c r="N61" s="81" t="s">
        <v>127</v>
      </c>
      <c r="O61" s="79" t="s">
        <v>126</v>
      </c>
      <c r="P61" s="126"/>
      <c r="Q61" s="105"/>
      <c r="R61" s="105"/>
      <c r="S61" s="105"/>
      <c r="T61" s="105"/>
      <c r="U61" s="105"/>
      <c r="V61" s="105"/>
      <c r="W61" s="106"/>
      <c r="X61" s="107"/>
      <c r="Y61" s="107"/>
      <c r="Z61" s="107"/>
      <c r="AA61" s="108"/>
      <c r="AB61" s="109"/>
      <c r="AC61" s="110"/>
      <c r="AD61" s="110"/>
    </row>
    <row r="62" spans="1:30" s="111" customFormat="1" ht="24.75" customHeight="1">
      <c r="A62" s="206" t="s">
        <v>14</v>
      </c>
      <c r="B62" s="188"/>
      <c r="C62" s="188"/>
      <c r="D62" s="188"/>
      <c r="E62" s="188"/>
      <c r="F62" s="188"/>
      <c r="G62" s="188"/>
      <c r="H62" s="3" t="s">
        <v>15</v>
      </c>
      <c r="I62" s="4">
        <f>I63+I64+I65</f>
        <v>57</v>
      </c>
      <c r="J62" s="5"/>
      <c r="K62" s="5"/>
      <c r="L62" s="6"/>
      <c r="M62" s="6"/>
      <c r="N62" s="37"/>
      <c r="O62" s="37"/>
      <c r="P62" s="126"/>
      <c r="Q62" s="105"/>
      <c r="R62" s="105"/>
      <c r="S62" s="105"/>
      <c r="T62" s="105"/>
      <c r="U62" s="105"/>
      <c r="V62" s="105"/>
      <c r="W62" s="106"/>
      <c r="X62" s="107"/>
      <c r="Y62" s="107"/>
      <c r="Z62" s="107"/>
      <c r="AA62" s="108"/>
      <c r="AB62" s="109"/>
      <c r="AC62" s="110"/>
      <c r="AD62" s="110"/>
    </row>
    <row r="63" spans="1:30" s="111" customFormat="1" ht="24.75" customHeight="1">
      <c r="A63" s="200" t="s">
        <v>108</v>
      </c>
      <c r="B63" s="201"/>
      <c r="C63" s="201"/>
      <c r="D63" s="201"/>
      <c r="E63" s="201"/>
      <c r="F63" s="201"/>
      <c r="G63" s="202"/>
      <c r="H63" s="74" t="s">
        <v>122</v>
      </c>
      <c r="I63" s="8">
        <v>24</v>
      </c>
      <c r="J63" s="9"/>
      <c r="K63" s="9">
        <v>24</v>
      </c>
      <c r="L63" s="10">
        <v>24</v>
      </c>
      <c r="M63" s="222" t="s">
        <v>65</v>
      </c>
      <c r="N63" s="39" t="s">
        <v>66</v>
      </c>
      <c r="O63" s="39" t="s">
        <v>67</v>
      </c>
      <c r="P63" s="126"/>
      <c r="Q63" s="105"/>
      <c r="R63" s="105"/>
      <c r="S63" s="105"/>
      <c r="T63" s="105"/>
      <c r="U63" s="105"/>
      <c r="V63" s="105"/>
      <c r="W63" s="106"/>
      <c r="X63" s="107"/>
      <c r="Y63" s="107"/>
      <c r="Z63" s="107"/>
      <c r="AA63" s="108"/>
      <c r="AB63" s="109"/>
      <c r="AC63" s="110"/>
      <c r="AD63" s="110"/>
    </row>
    <row r="64" spans="1:30" s="111" customFormat="1" ht="24.75" customHeight="1">
      <c r="A64" s="231" t="s">
        <v>105</v>
      </c>
      <c r="B64" s="210"/>
      <c r="C64" s="210"/>
      <c r="D64" s="210"/>
      <c r="E64" s="210"/>
      <c r="F64" s="210"/>
      <c r="G64" s="211"/>
      <c r="H64" s="12" t="s">
        <v>10</v>
      </c>
      <c r="I64" s="13">
        <v>15</v>
      </c>
      <c r="J64" s="14"/>
      <c r="K64" s="14">
        <v>15</v>
      </c>
      <c r="L64" s="15">
        <v>15</v>
      </c>
      <c r="M64" s="223"/>
      <c r="N64" s="39" t="s">
        <v>81</v>
      </c>
      <c r="O64" s="38" t="s">
        <v>82</v>
      </c>
      <c r="P64" s="126"/>
      <c r="Q64" s="105"/>
      <c r="R64" s="105"/>
      <c r="S64" s="105"/>
      <c r="T64" s="105"/>
      <c r="U64" s="105"/>
      <c r="V64" s="105"/>
      <c r="W64" s="106"/>
      <c r="X64" s="107"/>
      <c r="Y64" s="107"/>
      <c r="Z64" s="107"/>
      <c r="AA64" s="108"/>
      <c r="AB64" s="109"/>
      <c r="AC64" s="110"/>
      <c r="AD64" s="110"/>
    </row>
    <row r="65" spans="1:30" s="111" customFormat="1" ht="24.75" customHeight="1">
      <c r="A65" s="203" t="s">
        <v>109</v>
      </c>
      <c r="B65" s="213"/>
      <c r="C65" s="213"/>
      <c r="D65" s="213"/>
      <c r="E65" s="213"/>
      <c r="F65" s="213"/>
      <c r="G65" s="213"/>
      <c r="H65" s="54" t="s">
        <v>117</v>
      </c>
      <c r="I65" s="16">
        <v>18</v>
      </c>
      <c r="J65" s="17"/>
      <c r="K65" s="17">
        <v>18</v>
      </c>
      <c r="L65" s="18">
        <v>18</v>
      </c>
      <c r="M65" s="224"/>
      <c r="N65" s="39" t="s">
        <v>81</v>
      </c>
      <c r="O65" s="38" t="s">
        <v>71</v>
      </c>
      <c r="P65" s="126"/>
      <c r="Q65" s="105"/>
      <c r="R65" s="105"/>
      <c r="S65" s="105"/>
      <c r="T65" s="105"/>
      <c r="U65" s="105"/>
      <c r="V65" s="105"/>
      <c r="W65" s="106"/>
      <c r="X65" s="107"/>
      <c r="Y65" s="107"/>
      <c r="Z65" s="107"/>
      <c r="AA65" s="108"/>
      <c r="AB65" s="109"/>
      <c r="AC65" s="110"/>
      <c r="AD65" s="110"/>
    </row>
    <row r="66" spans="1:30" s="111" customFormat="1" ht="24.75" customHeight="1">
      <c r="A66" s="206" t="s">
        <v>18</v>
      </c>
      <c r="B66" s="188"/>
      <c r="C66" s="188"/>
      <c r="D66" s="188"/>
      <c r="E66" s="188"/>
      <c r="F66" s="188"/>
      <c r="G66" s="188"/>
      <c r="H66" s="3" t="s">
        <v>19</v>
      </c>
      <c r="I66" s="4">
        <f>I67+I68</f>
        <v>36</v>
      </c>
      <c r="J66" s="5"/>
      <c r="K66" s="5"/>
      <c r="L66" s="6"/>
      <c r="M66" s="6"/>
      <c r="N66" s="37"/>
      <c r="O66" s="37"/>
      <c r="P66" s="126"/>
      <c r="Q66" s="105"/>
      <c r="R66" s="105"/>
      <c r="S66" s="105"/>
      <c r="T66" s="105"/>
      <c r="U66" s="105"/>
      <c r="V66" s="105"/>
      <c r="W66" s="106"/>
      <c r="X66" s="107"/>
      <c r="Y66" s="107"/>
      <c r="Z66" s="107"/>
      <c r="AA66" s="108"/>
      <c r="AB66" s="109"/>
      <c r="AC66" s="110"/>
      <c r="AD66" s="110"/>
    </row>
    <row r="67" spans="1:30" s="111" customFormat="1" ht="24.75" customHeight="1">
      <c r="A67" s="207" t="s">
        <v>20</v>
      </c>
      <c r="B67" s="201"/>
      <c r="C67" s="201"/>
      <c r="D67" s="201"/>
      <c r="E67" s="201"/>
      <c r="F67" s="201"/>
      <c r="G67" s="202"/>
      <c r="H67" s="7" t="s">
        <v>12</v>
      </c>
      <c r="I67" s="8">
        <v>18</v>
      </c>
      <c r="J67" s="9">
        <v>18</v>
      </c>
      <c r="K67" s="9"/>
      <c r="L67" s="10"/>
      <c r="M67" s="222" t="s">
        <v>69</v>
      </c>
      <c r="N67" s="39" t="s">
        <v>62</v>
      </c>
      <c r="O67" s="39" t="s">
        <v>63</v>
      </c>
      <c r="P67" s="126"/>
      <c r="Q67" s="105"/>
      <c r="R67" s="105"/>
      <c r="S67" s="105"/>
      <c r="T67" s="105"/>
      <c r="U67" s="105"/>
      <c r="V67" s="105"/>
      <c r="W67" s="106"/>
      <c r="X67" s="107"/>
      <c r="Y67" s="107"/>
      <c r="Z67" s="107"/>
      <c r="AA67" s="108"/>
      <c r="AB67" s="109"/>
      <c r="AC67" s="110"/>
      <c r="AD67" s="110"/>
    </row>
    <row r="68" spans="1:30" s="111" customFormat="1" ht="24.75" customHeight="1">
      <c r="A68" s="203" t="s">
        <v>110</v>
      </c>
      <c r="B68" s="204"/>
      <c r="C68" s="204"/>
      <c r="D68" s="204"/>
      <c r="E68" s="204"/>
      <c r="F68" s="204"/>
      <c r="G68" s="205"/>
      <c r="H68" s="68" t="s">
        <v>119</v>
      </c>
      <c r="I68" s="16">
        <v>18</v>
      </c>
      <c r="J68" s="17"/>
      <c r="K68" s="17">
        <v>18</v>
      </c>
      <c r="L68" s="18">
        <v>18</v>
      </c>
      <c r="M68" s="224"/>
      <c r="N68" s="39" t="s">
        <v>81</v>
      </c>
      <c r="O68" s="39" t="s">
        <v>71</v>
      </c>
      <c r="P68" s="126"/>
      <c r="Q68" s="105"/>
      <c r="R68" s="105"/>
      <c r="S68" s="105"/>
      <c r="T68" s="105"/>
      <c r="U68" s="105"/>
      <c r="V68" s="105"/>
      <c r="W68" s="106"/>
      <c r="X68" s="107"/>
      <c r="Y68" s="107"/>
      <c r="Z68" s="107"/>
      <c r="AA68" s="108"/>
      <c r="AB68" s="109"/>
      <c r="AC68" s="110"/>
      <c r="AD68" s="110"/>
    </row>
    <row r="69" spans="1:30" s="111" customFormat="1" ht="24.75" customHeight="1">
      <c r="A69" s="206" t="s">
        <v>21</v>
      </c>
      <c r="B69" s="188"/>
      <c r="C69" s="188"/>
      <c r="D69" s="188"/>
      <c r="E69" s="188"/>
      <c r="F69" s="188"/>
      <c r="G69" s="188"/>
      <c r="H69" s="3" t="s">
        <v>22</v>
      </c>
      <c r="I69" s="4">
        <f>I70</f>
        <v>18</v>
      </c>
      <c r="J69" s="5"/>
      <c r="K69" s="5"/>
      <c r="L69" s="6"/>
      <c r="M69" s="6"/>
      <c r="N69" s="37"/>
      <c r="O69" s="37"/>
      <c r="P69" s="126"/>
      <c r="Q69" s="105"/>
      <c r="R69" s="105"/>
      <c r="S69" s="105"/>
      <c r="T69" s="105"/>
      <c r="U69" s="105"/>
      <c r="V69" s="105"/>
      <c r="W69" s="106"/>
      <c r="X69" s="107"/>
      <c r="Y69" s="107"/>
      <c r="Z69" s="107"/>
      <c r="AA69" s="108"/>
      <c r="AB69" s="109"/>
      <c r="AC69" s="110"/>
      <c r="AD69" s="110"/>
    </row>
    <row r="70" spans="1:30" s="111" customFormat="1" ht="24.75" customHeight="1">
      <c r="A70" s="215" t="s">
        <v>23</v>
      </c>
      <c r="B70" s="216"/>
      <c r="C70" s="216"/>
      <c r="D70" s="216"/>
      <c r="E70" s="216"/>
      <c r="F70" s="216"/>
      <c r="G70" s="217"/>
      <c r="H70" s="65" t="s">
        <v>129</v>
      </c>
      <c r="I70" s="20">
        <v>18</v>
      </c>
      <c r="J70" s="21">
        <v>18</v>
      </c>
      <c r="K70" s="21"/>
      <c r="L70" s="23"/>
      <c r="M70" s="40" t="s">
        <v>70</v>
      </c>
      <c r="N70" s="38" t="s">
        <v>62</v>
      </c>
      <c r="O70" s="38" t="s">
        <v>72</v>
      </c>
      <c r="P70" s="126"/>
      <c r="Q70" s="105"/>
      <c r="R70" s="105"/>
      <c r="S70" s="105"/>
      <c r="T70" s="105"/>
      <c r="U70" s="105"/>
      <c r="V70" s="105"/>
      <c r="W70" s="106"/>
      <c r="X70" s="107"/>
      <c r="Y70" s="107"/>
      <c r="Z70" s="107"/>
      <c r="AA70" s="108"/>
      <c r="AB70" s="109"/>
      <c r="AC70" s="110"/>
      <c r="AD70" s="110"/>
    </row>
    <row r="71" spans="1:30" s="111" customFormat="1" ht="24.75" customHeight="1">
      <c r="A71" s="163" t="s">
        <v>24</v>
      </c>
      <c r="B71" s="218"/>
      <c r="C71" s="218"/>
      <c r="D71" s="218"/>
      <c r="E71" s="218"/>
      <c r="F71" s="218"/>
      <c r="G71" s="218"/>
      <c r="H71" s="219"/>
      <c r="I71" s="2" t="s">
        <v>1</v>
      </c>
      <c r="J71" s="2" t="s">
        <v>2</v>
      </c>
      <c r="K71" s="2" t="s">
        <v>3</v>
      </c>
      <c r="L71" s="2" t="s">
        <v>4</v>
      </c>
      <c r="M71" s="2" t="s">
        <v>57</v>
      </c>
      <c r="N71" s="36" t="s">
        <v>58</v>
      </c>
      <c r="O71" s="36" t="s">
        <v>59</v>
      </c>
      <c r="P71" s="126"/>
      <c r="Q71" s="105"/>
      <c r="R71" s="105"/>
      <c r="S71" s="105"/>
      <c r="T71" s="105"/>
      <c r="U71" s="105"/>
      <c r="V71" s="105"/>
      <c r="W71" s="106"/>
      <c r="X71" s="107"/>
      <c r="Y71" s="107"/>
      <c r="Z71" s="107"/>
      <c r="AA71" s="108"/>
      <c r="AB71" s="109"/>
      <c r="AC71" s="110"/>
      <c r="AD71" s="110"/>
    </row>
    <row r="72" spans="1:30" s="111" customFormat="1" ht="24.75" customHeight="1">
      <c r="A72" s="206" t="s">
        <v>25</v>
      </c>
      <c r="B72" s="188"/>
      <c r="C72" s="188"/>
      <c r="D72" s="188"/>
      <c r="E72" s="188"/>
      <c r="F72" s="188"/>
      <c r="G72" s="188"/>
      <c r="H72" s="3" t="s">
        <v>15</v>
      </c>
      <c r="I72" s="4">
        <f>I73+I74+I75</f>
        <v>63</v>
      </c>
      <c r="J72" s="5"/>
      <c r="K72" s="5"/>
      <c r="L72" s="6"/>
      <c r="M72" s="6"/>
      <c r="N72" s="37"/>
      <c r="O72" s="37"/>
      <c r="P72" s="126"/>
      <c r="Q72" s="105"/>
      <c r="R72" s="105"/>
      <c r="S72" s="105"/>
      <c r="T72" s="105"/>
      <c r="U72" s="105"/>
      <c r="V72" s="105"/>
      <c r="W72" s="106"/>
      <c r="X72" s="107"/>
      <c r="Y72" s="107"/>
      <c r="Z72" s="107"/>
      <c r="AA72" s="108"/>
      <c r="AB72" s="109"/>
      <c r="AC72" s="110"/>
      <c r="AD72" s="110"/>
    </row>
    <row r="73" spans="1:30" s="111" customFormat="1" ht="24.75" customHeight="1">
      <c r="A73" s="207" t="s">
        <v>26</v>
      </c>
      <c r="B73" s="201"/>
      <c r="C73" s="201"/>
      <c r="D73" s="201"/>
      <c r="E73" s="201"/>
      <c r="F73" s="201"/>
      <c r="G73" s="202"/>
      <c r="H73" s="7" t="s">
        <v>27</v>
      </c>
      <c r="I73" s="8">
        <v>21</v>
      </c>
      <c r="J73" s="9">
        <v>21</v>
      </c>
      <c r="K73" s="9"/>
      <c r="L73" s="10"/>
      <c r="M73" s="222" t="s">
        <v>65</v>
      </c>
      <c r="N73" s="39" t="s">
        <v>62</v>
      </c>
      <c r="O73" s="39" t="s">
        <v>63</v>
      </c>
      <c r="P73" s="126"/>
      <c r="Q73" s="105"/>
      <c r="R73" s="105"/>
      <c r="S73" s="105"/>
      <c r="T73" s="105"/>
      <c r="U73" s="105"/>
      <c r="V73" s="105"/>
      <c r="W73" s="106"/>
      <c r="X73" s="107"/>
      <c r="Y73" s="107"/>
      <c r="Z73" s="107"/>
      <c r="AA73" s="108"/>
      <c r="AB73" s="109"/>
      <c r="AC73" s="110"/>
      <c r="AD73" s="110"/>
    </row>
    <row r="74" spans="1:30" s="111" customFormat="1" ht="24.75" customHeight="1">
      <c r="A74" s="209" t="s">
        <v>28</v>
      </c>
      <c r="B74" s="210"/>
      <c r="C74" s="210"/>
      <c r="D74" s="210"/>
      <c r="E74" s="210"/>
      <c r="F74" s="210"/>
      <c r="G74" s="211"/>
      <c r="H74" s="12" t="s">
        <v>12</v>
      </c>
      <c r="I74" s="13">
        <v>21</v>
      </c>
      <c r="J74" s="14">
        <v>21</v>
      </c>
      <c r="K74" s="14"/>
      <c r="L74" s="15"/>
      <c r="M74" s="223"/>
      <c r="N74" s="39" t="s">
        <v>66</v>
      </c>
      <c r="O74" s="39" t="s">
        <v>64</v>
      </c>
      <c r="P74" s="126"/>
      <c r="Q74" s="105"/>
      <c r="R74" s="105"/>
      <c r="S74" s="105"/>
      <c r="T74" s="105"/>
      <c r="U74" s="105"/>
      <c r="V74" s="105"/>
      <c r="W74" s="106"/>
      <c r="X74" s="107"/>
      <c r="Y74" s="107"/>
      <c r="Z74" s="107"/>
      <c r="AA74" s="108"/>
      <c r="AB74" s="109"/>
      <c r="AC74" s="110"/>
      <c r="AD74" s="110"/>
    </row>
    <row r="75" spans="1:30" s="111" customFormat="1" ht="24.75" customHeight="1">
      <c r="A75" s="212" t="s">
        <v>29</v>
      </c>
      <c r="B75" s="213"/>
      <c r="C75" s="213"/>
      <c r="D75" s="213"/>
      <c r="E75" s="213"/>
      <c r="F75" s="213"/>
      <c r="G75" s="214"/>
      <c r="H75" s="19" t="s">
        <v>30</v>
      </c>
      <c r="I75" s="16">
        <v>21</v>
      </c>
      <c r="J75" s="17">
        <v>21</v>
      </c>
      <c r="K75" s="17"/>
      <c r="L75" s="18"/>
      <c r="M75" s="224"/>
      <c r="N75" s="39" t="s">
        <v>62</v>
      </c>
      <c r="O75" s="38" t="s">
        <v>72</v>
      </c>
      <c r="P75" s="126"/>
      <c r="Q75" s="105"/>
      <c r="R75" s="105"/>
      <c r="S75" s="105"/>
      <c r="T75" s="105"/>
      <c r="U75" s="105"/>
      <c r="V75" s="105"/>
      <c r="W75" s="106"/>
      <c r="X75" s="107"/>
      <c r="Y75" s="107"/>
      <c r="Z75" s="107"/>
      <c r="AA75" s="108"/>
      <c r="AB75" s="109"/>
      <c r="AC75" s="110"/>
      <c r="AD75" s="110"/>
    </row>
    <row r="76" spans="1:30" s="111" customFormat="1" ht="24.75" customHeight="1">
      <c r="A76" s="206" t="s">
        <v>31</v>
      </c>
      <c r="B76" s="188"/>
      <c r="C76" s="188"/>
      <c r="D76" s="188"/>
      <c r="E76" s="188"/>
      <c r="F76" s="188"/>
      <c r="G76" s="188"/>
      <c r="H76" s="3" t="s">
        <v>15</v>
      </c>
      <c r="I76" s="4">
        <f>I77+I78+I79</f>
        <v>60</v>
      </c>
      <c r="J76" s="5"/>
      <c r="K76" s="5"/>
      <c r="L76" s="6"/>
      <c r="M76" s="6"/>
      <c r="N76" s="37"/>
      <c r="O76" s="37"/>
      <c r="P76" s="126"/>
      <c r="Q76" s="105"/>
      <c r="R76" s="105"/>
      <c r="S76" s="105"/>
      <c r="T76" s="105"/>
      <c r="U76" s="105"/>
      <c r="V76" s="105"/>
      <c r="W76" s="106"/>
      <c r="X76" s="107"/>
      <c r="Y76" s="107"/>
      <c r="Z76" s="107"/>
      <c r="AA76" s="108"/>
      <c r="AB76" s="109"/>
      <c r="AC76" s="110"/>
      <c r="AD76" s="110"/>
    </row>
    <row r="77" spans="1:30" s="111" customFormat="1" ht="24.75" customHeight="1">
      <c r="A77" s="200" t="s">
        <v>93</v>
      </c>
      <c r="B77" s="201"/>
      <c r="C77" s="201"/>
      <c r="D77" s="201"/>
      <c r="E77" s="201"/>
      <c r="F77" s="201"/>
      <c r="G77" s="202"/>
      <c r="H77" s="74" t="s">
        <v>123</v>
      </c>
      <c r="I77" s="8">
        <v>24</v>
      </c>
      <c r="J77" s="9"/>
      <c r="K77" s="9">
        <v>24</v>
      </c>
      <c r="L77" s="10">
        <v>24</v>
      </c>
      <c r="M77" s="222" t="s">
        <v>65</v>
      </c>
      <c r="N77" s="39" t="s">
        <v>66</v>
      </c>
      <c r="O77" s="39" t="s">
        <v>67</v>
      </c>
      <c r="P77" s="126"/>
      <c r="Q77" s="105"/>
      <c r="R77" s="105"/>
      <c r="S77" s="105"/>
      <c r="T77" s="105"/>
      <c r="U77" s="105"/>
      <c r="V77" s="105"/>
      <c r="W77" s="106"/>
      <c r="X77" s="107"/>
      <c r="Y77" s="107"/>
      <c r="Z77" s="107"/>
      <c r="AA77" s="108"/>
      <c r="AB77" s="109"/>
      <c r="AC77" s="110"/>
      <c r="AD77" s="110"/>
    </row>
    <row r="78" spans="1:30" s="111" customFormat="1" ht="24.75" customHeight="1">
      <c r="A78" s="231" t="s">
        <v>92</v>
      </c>
      <c r="B78" s="210"/>
      <c r="C78" s="210"/>
      <c r="D78" s="210"/>
      <c r="E78" s="210"/>
      <c r="F78" s="210"/>
      <c r="G78" s="210"/>
      <c r="H78" s="66" t="s">
        <v>118</v>
      </c>
      <c r="I78" s="13">
        <v>15</v>
      </c>
      <c r="J78" s="14"/>
      <c r="K78" s="14">
        <v>15</v>
      </c>
      <c r="L78" s="15">
        <v>15</v>
      </c>
      <c r="M78" s="223"/>
      <c r="N78" s="39" t="s">
        <v>81</v>
      </c>
      <c r="O78" s="39" t="s">
        <v>83</v>
      </c>
      <c r="P78" s="126"/>
      <c r="Q78" s="105"/>
      <c r="R78" s="105"/>
      <c r="S78" s="105"/>
      <c r="T78" s="105"/>
      <c r="U78" s="105"/>
      <c r="V78" s="105"/>
      <c r="W78" s="106"/>
      <c r="X78" s="107"/>
      <c r="Y78" s="107"/>
      <c r="Z78" s="107"/>
      <c r="AA78" s="108"/>
      <c r="AB78" s="109"/>
      <c r="AC78" s="110"/>
      <c r="AD78" s="110"/>
    </row>
    <row r="79" spans="1:30" s="111" customFormat="1" ht="24.75" customHeight="1">
      <c r="A79" s="203" t="s">
        <v>91</v>
      </c>
      <c r="B79" s="213"/>
      <c r="C79" s="213"/>
      <c r="D79" s="213"/>
      <c r="E79" s="213"/>
      <c r="F79" s="213"/>
      <c r="G79" s="214"/>
      <c r="H79" s="88" t="s">
        <v>125</v>
      </c>
      <c r="I79" s="16">
        <v>21</v>
      </c>
      <c r="J79" s="17"/>
      <c r="K79" s="17">
        <v>21</v>
      </c>
      <c r="L79" s="18">
        <v>21</v>
      </c>
      <c r="M79" s="224"/>
      <c r="N79" s="39" t="s">
        <v>81</v>
      </c>
      <c r="O79" s="39" t="s">
        <v>71</v>
      </c>
      <c r="P79" s="126"/>
      <c r="Q79" s="105"/>
      <c r="R79" s="105"/>
      <c r="S79" s="105"/>
      <c r="T79" s="105"/>
      <c r="U79" s="105"/>
      <c r="V79" s="105"/>
      <c r="W79" s="106"/>
      <c r="X79" s="107"/>
      <c r="Y79" s="107"/>
      <c r="Z79" s="107"/>
      <c r="AA79" s="108"/>
      <c r="AB79" s="109"/>
      <c r="AC79" s="110"/>
      <c r="AD79" s="110"/>
    </row>
    <row r="80" spans="1:30" s="111" customFormat="1" ht="24.75" customHeight="1">
      <c r="A80" s="187" t="s">
        <v>32</v>
      </c>
      <c r="B80" s="199"/>
      <c r="C80" s="199"/>
      <c r="D80" s="199"/>
      <c r="E80" s="199"/>
      <c r="F80" s="199"/>
      <c r="G80" s="199"/>
      <c r="H80" s="3" t="s">
        <v>33</v>
      </c>
      <c r="I80" s="4">
        <f>I81+I82</f>
        <v>36</v>
      </c>
      <c r="J80" s="5"/>
      <c r="K80" s="5"/>
      <c r="L80" s="6"/>
      <c r="M80" s="6"/>
      <c r="N80" s="37"/>
      <c r="O80" s="37"/>
      <c r="P80" s="126"/>
      <c r="Q80" s="105"/>
      <c r="R80" s="105"/>
      <c r="S80" s="105"/>
      <c r="T80" s="105"/>
      <c r="U80" s="105"/>
      <c r="V80" s="105"/>
      <c r="W80" s="106"/>
      <c r="X80" s="107"/>
      <c r="Y80" s="107"/>
      <c r="Z80" s="107"/>
      <c r="AA80" s="108"/>
      <c r="AB80" s="109"/>
      <c r="AC80" s="110"/>
      <c r="AD80" s="110"/>
    </row>
    <row r="81" spans="1:30" s="111" customFormat="1" ht="24.75" customHeight="1">
      <c r="A81" s="200" t="s">
        <v>94</v>
      </c>
      <c r="B81" s="201"/>
      <c r="C81" s="201"/>
      <c r="D81" s="201"/>
      <c r="E81" s="201"/>
      <c r="F81" s="201"/>
      <c r="G81" s="201"/>
      <c r="H81" s="50" t="s">
        <v>132</v>
      </c>
      <c r="I81" s="8">
        <v>18</v>
      </c>
      <c r="J81" s="9"/>
      <c r="K81" s="9">
        <v>18</v>
      </c>
      <c r="L81" s="10">
        <v>18</v>
      </c>
      <c r="M81" s="222" t="s">
        <v>69</v>
      </c>
      <c r="N81" s="39" t="s">
        <v>66</v>
      </c>
      <c r="O81" s="39" t="s">
        <v>84</v>
      </c>
      <c r="P81" s="126"/>
      <c r="Q81" s="105"/>
      <c r="R81" s="105"/>
      <c r="S81" s="105"/>
      <c r="T81" s="105"/>
      <c r="U81" s="105"/>
      <c r="V81" s="105"/>
      <c r="W81" s="106"/>
      <c r="X81" s="107"/>
      <c r="Y81" s="107"/>
      <c r="Z81" s="107"/>
      <c r="AA81" s="108"/>
      <c r="AB81" s="109"/>
      <c r="AC81" s="110"/>
      <c r="AD81" s="110"/>
    </row>
    <row r="82" spans="1:30" s="111" customFormat="1" ht="24.75" customHeight="1">
      <c r="A82" s="203" t="s">
        <v>120</v>
      </c>
      <c r="B82" s="204"/>
      <c r="C82" s="204"/>
      <c r="D82" s="204"/>
      <c r="E82" s="204"/>
      <c r="F82" s="204"/>
      <c r="G82" s="204"/>
      <c r="H82" s="62" t="s">
        <v>89</v>
      </c>
      <c r="I82" s="16">
        <v>18</v>
      </c>
      <c r="J82" s="17"/>
      <c r="K82" s="17">
        <v>18</v>
      </c>
      <c r="L82" s="18">
        <v>18</v>
      </c>
      <c r="M82" s="224"/>
      <c r="N82" s="39" t="s">
        <v>66</v>
      </c>
      <c r="O82" s="39" t="s">
        <v>71</v>
      </c>
      <c r="P82" s="126"/>
      <c r="Q82" s="105"/>
      <c r="R82" s="105"/>
      <c r="S82" s="105"/>
      <c r="T82" s="105"/>
      <c r="U82" s="105"/>
      <c r="V82" s="105"/>
      <c r="W82" s="106"/>
      <c r="X82" s="107"/>
      <c r="Y82" s="107"/>
      <c r="Z82" s="107"/>
      <c r="AA82" s="108"/>
      <c r="AB82" s="109"/>
      <c r="AC82" s="110"/>
      <c r="AD82" s="110"/>
    </row>
    <row r="83" spans="1:30" s="111" customFormat="1" ht="24.75" customHeight="1">
      <c r="A83" s="187" t="s">
        <v>34</v>
      </c>
      <c r="B83" s="188"/>
      <c r="C83" s="188"/>
      <c r="D83" s="188"/>
      <c r="E83" s="188"/>
      <c r="F83" s="188"/>
      <c r="G83" s="188"/>
      <c r="H83" s="3" t="s">
        <v>19</v>
      </c>
      <c r="I83" s="4">
        <f>I84+I85</f>
        <v>36</v>
      </c>
      <c r="J83" s="5"/>
      <c r="K83" s="5"/>
      <c r="L83" s="6"/>
      <c r="M83" s="6"/>
      <c r="N83" s="37"/>
      <c r="O83" s="37"/>
      <c r="P83" s="126"/>
      <c r="Q83" s="105"/>
      <c r="R83" s="105"/>
      <c r="S83" s="105"/>
      <c r="T83" s="105"/>
      <c r="U83" s="105"/>
      <c r="V83" s="105"/>
      <c r="W83" s="106"/>
      <c r="X83" s="107"/>
      <c r="Y83" s="107"/>
      <c r="Z83" s="107"/>
      <c r="AA83" s="108"/>
      <c r="AB83" s="109"/>
      <c r="AC83" s="110"/>
      <c r="AD83" s="110"/>
    </row>
    <row r="84" spans="1:30" s="111" customFormat="1" ht="24.75" customHeight="1">
      <c r="A84" s="189" t="s">
        <v>35</v>
      </c>
      <c r="B84" s="190"/>
      <c r="C84" s="190"/>
      <c r="D84" s="190"/>
      <c r="E84" s="190"/>
      <c r="F84" s="190"/>
      <c r="G84" s="191"/>
      <c r="H84" s="91" t="s">
        <v>16</v>
      </c>
      <c r="I84" s="8">
        <v>18</v>
      </c>
      <c r="J84" s="9">
        <v>18</v>
      </c>
      <c r="K84" s="9"/>
      <c r="L84" s="10"/>
      <c r="M84" s="222" t="s">
        <v>69</v>
      </c>
      <c r="N84" s="38" t="s">
        <v>73</v>
      </c>
      <c r="O84" s="38" t="s">
        <v>74</v>
      </c>
      <c r="P84" s="126"/>
      <c r="Q84" s="105"/>
      <c r="R84" s="105"/>
      <c r="S84" s="105"/>
      <c r="T84" s="105"/>
      <c r="U84" s="105"/>
      <c r="V84" s="105"/>
      <c r="W84" s="106"/>
      <c r="X84" s="107"/>
      <c r="Y84" s="107"/>
      <c r="Z84" s="107"/>
      <c r="AA84" s="108"/>
      <c r="AB84" s="109"/>
      <c r="AC84" s="110"/>
      <c r="AD84" s="110"/>
    </row>
    <row r="85" spans="1:30" s="111" customFormat="1" ht="24.75" customHeight="1">
      <c r="A85" s="196" t="s">
        <v>121</v>
      </c>
      <c r="B85" s="197"/>
      <c r="C85" s="197"/>
      <c r="D85" s="197"/>
      <c r="E85" s="197"/>
      <c r="F85" s="197"/>
      <c r="G85" s="198"/>
      <c r="H85" s="69" t="s">
        <v>130</v>
      </c>
      <c r="I85" s="16">
        <v>18</v>
      </c>
      <c r="J85" s="17"/>
      <c r="K85" s="17">
        <v>18</v>
      </c>
      <c r="L85" s="18">
        <v>18</v>
      </c>
      <c r="M85" s="224"/>
      <c r="N85" s="39" t="s">
        <v>66</v>
      </c>
      <c r="O85" s="39" t="s">
        <v>71</v>
      </c>
      <c r="P85" s="126"/>
      <c r="Q85" s="105"/>
      <c r="R85" s="105"/>
      <c r="S85" s="105"/>
      <c r="T85" s="105"/>
      <c r="U85" s="105"/>
      <c r="V85" s="105"/>
      <c r="W85" s="106"/>
      <c r="X85" s="107"/>
      <c r="Y85" s="107"/>
      <c r="Z85" s="107"/>
      <c r="AA85" s="108"/>
      <c r="AB85" s="109"/>
      <c r="AC85" s="110"/>
      <c r="AD85" s="110"/>
    </row>
    <row r="86" spans="1:30" s="111" customFormat="1" ht="24.75" customHeight="1">
      <c r="A86" s="163" t="s">
        <v>38</v>
      </c>
      <c r="B86" s="218"/>
      <c r="C86" s="218"/>
      <c r="D86" s="218"/>
      <c r="E86" s="218"/>
      <c r="F86" s="218"/>
      <c r="G86" s="218"/>
      <c r="H86" s="219"/>
      <c r="I86" s="2" t="s">
        <v>1</v>
      </c>
      <c r="J86" s="2" t="s">
        <v>2</v>
      </c>
      <c r="K86" s="2" t="s">
        <v>3</v>
      </c>
      <c r="L86" s="2" t="s">
        <v>4</v>
      </c>
      <c r="M86" s="2" t="s">
        <v>57</v>
      </c>
      <c r="N86" s="36" t="s">
        <v>58</v>
      </c>
      <c r="O86" s="36" t="s">
        <v>59</v>
      </c>
      <c r="P86" s="126"/>
      <c r="Q86" s="105"/>
      <c r="R86" s="105"/>
      <c r="S86" s="105"/>
      <c r="T86" s="105"/>
      <c r="U86" s="105"/>
      <c r="V86" s="105"/>
      <c r="W86" s="106"/>
      <c r="X86" s="107"/>
      <c r="Y86" s="107"/>
      <c r="Z86" s="107"/>
      <c r="AA86" s="108"/>
      <c r="AB86" s="109"/>
      <c r="AC86" s="110"/>
      <c r="AD86" s="110"/>
    </row>
    <row r="87" spans="1:30" s="111" customFormat="1" ht="24.75" customHeight="1">
      <c r="A87" s="206" t="s">
        <v>39</v>
      </c>
      <c r="B87" s="188"/>
      <c r="C87" s="188"/>
      <c r="D87" s="188"/>
      <c r="E87" s="188"/>
      <c r="F87" s="188"/>
      <c r="G87" s="188"/>
      <c r="H87" s="3" t="s">
        <v>19</v>
      </c>
      <c r="I87" s="4">
        <f>I88+I89</f>
        <v>49</v>
      </c>
      <c r="J87" s="5"/>
      <c r="K87" s="5"/>
      <c r="L87" s="6"/>
      <c r="M87" s="6"/>
      <c r="N87" s="37"/>
      <c r="O87" s="37"/>
      <c r="P87" s="126"/>
      <c r="Q87" s="105"/>
      <c r="R87" s="105"/>
      <c r="S87" s="105"/>
      <c r="T87" s="105"/>
      <c r="U87" s="105"/>
      <c r="V87" s="105"/>
      <c r="W87" s="106"/>
      <c r="X87" s="107"/>
      <c r="Y87" s="107"/>
      <c r="Z87" s="107"/>
      <c r="AA87" s="108"/>
      <c r="AB87" s="109"/>
      <c r="AC87" s="110"/>
      <c r="AD87" s="110"/>
    </row>
    <row r="88" spans="1:30" s="111" customFormat="1" ht="33" customHeight="1">
      <c r="A88" s="207" t="s">
        <v>40</v>
      </c>
      <c r="B88" s="201"/>
      <c r="C88" s="201"/>
      <c r="D88" s="201"/>
      <c r="E88" s="201"/>
      <c r="F88" s="201"/>
      <c r="G88" s="202"/>
      <c r="H88" s="11" t="s">
        <v>41</v>
      </c>
      <c r="I88" s="8">
        <v>28</v>
      </c>
      <c r="J88" s="9">
        <v>28</v>
      </c>
      <c r="K88" s="9"/>
      <c r="L88" s="10"/>
      <c r="M88" s="222" t="s">
        <v>69</v>
      </c>
      <c r="N88" s="39" t="s">
        <v>62</v>
      </c>
      <c r="O88" s="39" t="s">
        <v>75</v>
      </c>
      <c r="P88" s="126"/>
      <c r="Q88" s="105"/>
      <c r="R88" s="105"/>
      <c r="S88" s="105"/>
      <c r="T88" s="105"/>
      <c r="U88" s="105"/>
      <c r="V88" s="105"/>
      <c r="W88" s="106"/>
      <c r="X88" s="107"/>
      <c r="Y88" s="107"/>
      <c r="Z88" s="107"/>
      <c r="AA88" s="108"/>
      <c r="AB88" s="109"/>
      <c r="AC88" s="110"/>
      <c r="AD88" s="110"/>
    </row>
    <row r="89" spans="1:30" s="111" customFormat="1" ht="24.75" customHeight="1">
      <c r="A89" s="212" t="s">
        <v>42</v>
      </c>
      <c r="B89" s="213"/>
      <c r="C89" s="213"/>
      <c r="D89" s="213"/>
      <c r="E89" s="213"/>
      <c r="F89" s="213"/>
      <c r="G89" s="214"/>
      <c r="H89" s="19" t="s">
        <v>12</v>
      </c>
      <c r="I89" s="16">
        <v>21</v>
      </c>
      <c r="J89" s="17">
        <v>21</v>
      </c>
      <c r="K89" s="17"/>
      <c r="L89" s="18"/>
      <c r="M89" s="224"/>
      <c r="N89" s="39" t="s">
        <v>62</v>
      </c>
      <c r="O89" s="39" t="s">
        <v>116</v>
      </c>
      <c r="P89" s="126"/>
      <c r="Q89" s="105"/>
      <c r="R89" s="105"/>
      <c r="S89" s="105"/>
      <c r="T89" s="105"/>
      <c r="U89" s="105"/>
      <c r="V89" s="105"/>
      <c r="W89" s="106"/>
      <c r="X89" s="107"/>
      <c r="Y89" s="107"/>
      <c r="Z89" s="107"/>
      <c r="AA89" s="108"/>
      <c r="AB89" s="109"/>
      <c r="AC89" s="110"/>
      <c r="AD89" s="110"/>
    </row>
    <row r="90" spans="1:30" s="111" customFormat="1" ht="24.75" customHeight="1">
      <c r="A90" s="206" t="s">
        <v>43</v>
      </c>
      <c r="B90" s="188"/>
      <c r="C90" s="188"/>
      <c r="D90" s="188"/>
      <c r="E90" s="188"/>
      <c r="F90" s="188"/>
      <c r="G90" s="188"/>
      <c r="H90" s="3" t="s">
        <v>15</v>
      </c>
      <c r="I90" s="4">
        <f>I91+I92</f>
        <v>56</v>
      </c>
      <c r="J90" s="5"/>
      <c r="K90" s="5"/>
      <c r="L90" s="6"/>
      <c r="M90" s="6"/>
      <c r="N90" s="37"/>
      <c r="O90" s="37"/>
      <c r="P90" s="126"/>
      <c r="Q90" s="105"/>
      <c r="R90" s="105"/>
      <c r="S90" s="105"/>
      <c r="T90" s="105"/>
      <c r="U90" s="105"/>
      <c r="V90" s="105"/>
      <c r="W90" s="106"/>
      <c r="X90" s="107"/>
      <c r="Y90" s="107"/>
      <c r="Z90" s="107"/>
      <c r="AA90" s="108"/>
      <c r="AB90" s="109"/>
      <c r="AC90" s="110"/>
      <c r="AD90" s="110"/>
    </row>
    <row r="91" spans="1:30" s="111" customFormat="1" ht="24.75" customHeight="1">
      <c r="A91" s="230" t="s">
        <v>97</v>
      </c>
      <c r="B91" s="228"/>
      <c r="C91" s="228"/>
      <c r="D91" s="228"/>
      <c r="E91" s="228"/>
      <c r="F91" s="228"/>
      <c r="G91" s="228"/>
      <c r="H91" s="67" t="s">
        <v>131</v>
      </c>
      <c r="I91" s="8">
        <v>28</v>
      </c>
      <c r="J91" s="9"/>
      <c r="K91" s="9">
        <v>28</v>
      </c>
      <c r="L91" s="30">
        <v>28</v>
      </c>
      <c r="M91" s="222" t="s">
        <v>69</v>
      </c>
      <c r="N91" s="39" t="s">
        <v>66</v>
      </c>
      <c r="O91" s="38" t="s">
        <v>85</v>
      </c>
      <c r="P91" s="126"/>
      <c r="Q91" s="105"/>
      <c r="R91" s="105"/>
      <c r="S91" s="105"/>
      <c r="T91" s="105"/>
      <c r="U91" s="105"/>
      <c r="V91" s="105"/>
      <c r="W91" s="106"/>
      <c r="X91" s="107"/>
      <c r="Y91" s="107"/>
      <c r="Z91" s="107"/>
      <c r="AA91" s="108"/>
      <c r="AB91" s="109"/>
      <c r="AC91" s="110"/>
      <c r="AD91" s="110"/>
    </row>
    <row r="92" spans="1:30" s="111" customFormat="1" ht="24.75" customHeight="1">
      <c r="A92" s="230" t="s">
        <v>98</v>
      </c>
      <c r="B92" s="228"/>
      <c r="C92" s="228"/>
      <c r="D92" s="228"/>
      <c r="E92" s="228"/>
      <c r="F92" s="228"/>
      <c r="G92" s="228"/>
      <c r="H92" s="62" t="s">
        <v>99</v>
      </c>
      <c r="I92" s="16">
        <v>28</v>
      </c>
      <c r="J92" s="17"/>
      <c r="K92" s="17">
        <v>28</v>
      </c>
      <c r="L92" s="31">
        <v>28</v>
      </c>
      <c r="M92" s="224"/>
      <c r="N92" s="39" t="s">
        <v>66</v>
      </c>
      <c r="O92" s="39" t="s">
        <v>68</v>
      </c>
      <c r="P92" s="126"/>
      <c r="Q92" s="105"/>
      <c r="R92" s="105"/>
      <c r="S92" s="105"/>
      <c r="T92" s="105"/>
      <c r="U92" s="105"/>
      <c r="V92" s="105"/>
      <c r="W92" s="106"/>
      <c r="X92" s="107"/>
      <c r="Y92" s="107"/>
      <c r="Z92" s="107"/>
      <c r="AA92" s="108"/>
      <c r="AB92" s="109"/>
      <c r="AC92" s="110"/>
      <c r="AD92" s="110"/>
    </row>
    <row r="93" spans="1:30" s="111" customFormat="1" ht="24.75" customHeight="1">
      <c r="A93" s="206" t="s">
        <v>44</v>
      </c>
      <c r="B93" s="188"/>
      <c r="C93" s="188"/>
      <c r="D93" s="188"/>
      <c r="E93" s="188"/>
      <c r="F93" s="188"/>
      <c r="G93" s="188"/>
      <c r="H93" s="58" t="s">
        <v>15</v>
      </c>
      <c r="I93" s="4">
        <f>I94+I95+I96</f>
        <v>60</v>
      </c>
      <c r="J93" s="5"/>
      <c r="K93" s="5"/>
      <c r="L93" s="6"/>
      <c r="M93" s="6"/>
      <c r="N93" s="37"/>
      <c r="O93" s="37"/>
      <c r="P93" s="126"/>
      <c r="Q93" s="105"/>
      <c r="R93" s="105"/>
      <c r="S93" s="105"/>
      <c r="T93" s="105"/>
      <c r="U93" s="105"/>
      <c r="V93" s="105"/>
      <c r="W93" s="106"/>
      <c r="X93" s="107"/>
      <c r="Y93" s="107"/>
      <c r="Z93" s="107"/>
      <c r="AA93" s="108"/>
      <c r="AB93" s="109"/>
      <c r="AC93" s="110"/>
      <c r="AD93" s="110"/>
    </row>
    <row r="94" spans="1:30" s="111" customFormat="1" ht="24.75" customHeight="1">
      <c r="A94" s="207" t="s">
        <v>45</v>
      </c>
      <c r="B94" s="201"/>
      <c r="C94" s="201"/>
      <c r="D94" s="201"/>
      <c r="E94" s="201"/>
      <c r="F94" s="201"/>
      <c r="G94" s="202"/>
      <c r="H94" s="77" t="s">
        <v>124</v>
      </c>
      <c r="I94" s="55">
        <v>24</v>
      </c>
      <c r="J94" s="9"/>
      <c r="K94" s="9">
        <v>24</v>
      </c>
      <c r="L94" s="10">
        <v>24</v>
      </c>
      <c r="M94" s="222" t="s">
        <v>65</v>
      </c>
      <c r="N94" s="39" t="s">
        <v>66</v>
      </c>
      <c r="O94" s="39" t="s">
        <v>67</v>
      </c>
      <c r="P94" s="126"/>
      <c r="Q94" s="105"/>
      <c r="R94" s="105"/>
      <c r="S94" s="105"/>
      <c r="T94" s="105"/>
      <c r="U94" s="105"/>
      <c r="V94" s="105"/>
      <c r="W94" s="106"/>
      <c r="X94" s="107"/>
      <c r="Y94" s="107"/>
      <c r="Z94" s="107"/>
      <c r="AA94" s="108"/>
      <c r="AB94" s="109"/>
      <c r="AC94" s="110"/>
      <c r="AD94" s="110"/>
    </row>
    <row r="95" spans="1:30" s="111" customFormat="1" ht="24.75" customHeight="1">
      <c r="A95" s="209" t="s">
        <v>46</v>
      </c>
      <c r="B95" s="210"/>
      <c r="C95" s="210"/>
      <c r="D95" s="210"/>
      <c r="E95" s="210"/>
      <c r="F95" s="210"/>
      <c r="G95" s="211"/>
      <c r="H95" s="61" t="s">
        <v>100</v>
      </c>
      <c r="I95" s="56">
        <v>18</v>
      </c>
      <c r="J95" s="14"/>
      <c r="K95" s="14">
        <v>18</v>
      </c>
      <c r="L95" s="15">
        <v>18</v>
      </c>
      <c r="M95" s="223"/>
      <c r="N95" s="39" t="s">
        <v>66</v>
      </c>
      <c r="O95" s="39" t="s">
        <v>86</v>
      </c>
      <c r="P95" s="126"/>
      <c r="Q95" s="105"/>
      <c r="R95" s="105"/>
      <c r="S95" s="105"/>
      <c r="T95" s="105"/>
      <c r="U95" s="105"/>
      <c r="V95" s="105"/>
      <c r="W95" s="106"/>
      <c r="X95" s="107"/>
      <c r="Y95" s="107"/>
      <c r="Z95" s="107"/>
      <c r="AA95" s="108"/>
      <c r="AB95" s="109"/>
      <c r="AC95" s="110"/>
      <c r="AD95" s="110"/>
    </row>
    <row r="96" spans="1:30" s="111" customFormat="1" ht="24.75" customHeight="1">
      <c r="A96" s="212" t="s">
        <v>101</v>
      </c>
      <c r="B96" s="213"/>
      <c r="C96" s="213"/>
      <c r="D96" s="213"/>
      <c r="E96" s="213"/>
      <c r="F96" s="213"/>
      <c r="G96" s="214"/>
      <c r="H96" s="64" t="s">
        <v>17</v>
      </c>
      <c r="I96" s="57">
        <v>18</v>
      </c>
      <c r="J96" s="17"/>
      <c r="K96" s="17">
        <v>18</v>
      </c>
      <c r="L96" s="18">
        <v>18</v>
      </c>
      <c r="M96" s="224"/>
      <c r="N96" s="39" t="s">
        <v>66</v>
      </c>
      <c r="O96" s="39" t="s">
        <v>68</v>
      </c>
      <c r="P96" s="126"/>
      <c r="Q96" s="105"/>
      <c r="R96" s="105"/>
      <c r="S96" s="105"/>
      <c r="T96" s="105"/>
      <c r="U96" s="105"/>
      <c r="V96" s="105"/>
      <c r="W96" s="106"/>
      <c r="X96" s="107"/>
      <c r="Y96" s="107"/>
      <c r="Z96" s="107"/>
      <c r="AA96" s="108"/>
      <c r="AB96" s="109"/>
      <c r="AC96" s="110"/>
      <c r="AD96" s="110"/>
    </row>
    <row r="97" spans="1:30" s="111" customFormat="1" ht="24.75" customHeight="1">
      <c r="A97" s="206" t="s">
        <v>47</v>
      </c>
      <c r="B97" s="188"/>
      <c r="C97" s="188"/>
      <c r="D97" s="188"/>
      <c r="E97" s="188"/>
      <c r="F97" s="188"/>
      <c r="G97" s="188"/>
      <c r="H97" s="59" t="s">
        <v>22</v>
      </c>
      <c r="I97" s="4">
        <f>I98+I99</f>
        <v>24</v>
      </c>
      <c r="J97" s="5"/>
      <c r="K97" s="5"/>
      <c r="L97" s="6"/>
      <c r="M97" s="6"/>
      <c r="N97" s="37"/>
      <c r="O97" s="37"/>
      <c r="P97" s="126"/>
      <c r="Q97" s="105"/>
      <c r="R97" s="105"/>
      <c r="S97" s="105"/>
      <c r="T97" s="105"/>
      <c r="U97" s="105"/>
      <c r="V97" s="105"/>
      <c r="W97" s="106"/>
      <c r="X97" s="107"/>
      <c r="Y97" s="107"/>
      <c r="Z97" s="107"/>
      <c r="AA97" s="108"/>
      <c r="AB97" s="109"/>
      <c r="AC97" s="110"/>
      <c r="AD97" s="110"/>
    </row>
    <row r="98" spans="1:30" s="111" customFormat="1" ht="24.75" customHeight="1">
      <c r="A98" s="200" t="s">
        <v>102</v>
      </c>
      <c r="B98" s="201"/>
      <c r="C98" s="201"/>
      <c r="D98" s="201"/>
      <c r="E98" s="201"/>
      <c r="F98" s="201"/>
      <c r="G98" s="201"/>
      <c r="H98" s="51" t="s">
        <v>103</v>
      </c>
      <c r="I98" s="8">
        <v>15</v>
      </c>
      <c r="J98" s="9"/>
      <c r="K98" s="9">
        <v>15</v>
      </c>
      <c r="L98" s="10">
        <v>15</v>
      </c>
      <c r="M98" s="42" t="s">
        <v>70</v>
      </c>
      <c r="N98" s="39" t="s">
        <v>66</v>
      </c>
      <c r="O98" s="39" t="s">
        <v>71</v>
      </c>
      <c r="P98" s="126"/>
      <c r="Q98" s="105"/>
      <c r="R98" s="105"/>
      <c r="S98" s="105"/>
      <c r="T98" s="105"/>
      <c r="U98" s="105"/>
      <c r="V98" s="105"/>
      <c r="W98" s="106"/>
      <c r="X98" s="107"/>
      <c r="Y98" s="107"/>
      <c r="Z98" s="107"/>
      <c r="AA98" s="108"/>
      <c r="AB98" s="109"/>
      <c r="AC98" s="110"/>
      <c r="AD98" s="110"/>
    </row>
    <row r="99" spans="1:30" s="111" customFormat="1" ht="24.75" customHeight="1">
      <c r="A99" s="212" t="s">
        <v>48</v>
      </c>
      <c r="B99" s="204"/>
      <c r="C99" s="204"/>
      <c r="D99" s="204"/>
      <c r="E99" s="204"/>
      <c r="F99" s="204"/>
      <c r="G99" s="205"/>
      <c r="H99" s="19" t="s">
        <v>10</v>
      </c>
      <c r="I99" s="16">
        <v>9</v>
      </c>
      <c r="J99" s="17"/>
      <c r="K99" s="17">
        <v>9</v>
      </c>
      <c r="L99" s="18">
        <v>0</v>
      </c>
      <c r="M99" s="43" t="s">
        <v>76</v>
      </c>
      <c r="N99" s="39" t="s">
        <v>76</v>
      </c>
      <c r="O99" s="39" t="s">
        <v>76</v>
      </c>
      <c r="P99" s="126"/>
      <c r="Q99" s="105"/>
      <c r="R99" s="105"/>
      <c r="S99" s="105"/>
      <c r="T99" s="105"/>
      <c r="U99" s="105"/>
      <c r="V99" s="105"/>
      <c r="W99" s="106"/>
      <c r="X99" s="107"/>
      <c r="Y99" s="107"/>
      <c r="Z99" s="107"/>
      <c r="AA99" s="108"/>
      <c r="AB99" s="109"/>
      <c r="AC99" s="110"/>
      <c r="AD99" s="110"/>
    </row>
    <row r="100" spans="1:30" s="111" customFormat="1" ht="24.75" customHeight="1">
      <c r="A100" s="206" t="s">
        <v>49</v>
      </c>
      <c r="B100" s="188"/>
      <c r="C100" s="188"/>
      <c r="D100" s="188"/>
      <c r="E100" s="188"/>
      <c r="F100" s="188"/>
      <c r="G100" s="188"/>
      <c r="H100" s="3" t="s">
        <v>22</v>
      </c>
      <c r="I100" s="4">
        <f>I101</f>
        <v>18</v>
      </c>
      <c r="J100" s="5"/>
      <c r="K100" s="5"/>
      <c r="L100" s="6"/>
      <c r="M100" s="6"/>
      <c r="N100" s="37"/>
      <c r="O100" s="37"/>
      <c r="P100" s="126"/>
      <c r="Q100" s="105"/>
      <c r="R100" s="105"/>
      <c r="S100" s="105"/>
      <c r="T100" s="105"/>
      <c r="U100" s="105"/>
      <c r="V100" s="105"/>
      <c r="W100" s="106"/>
      <c r="X100" s="107"/>
      <c r="Y100" s="107"/>
      <c r="Z100" s="107"/>
      <c r="AA100" s="108"/>
      <c r="AB100" s="109"/>
      <c r="AC100" s="110"/>
      <c r="AD100" s="110"/>
    </row>
    <row r="101" spans="1:30" s="111" customFormat="1" ht="24.75" customHeight="1">
      <c r="A101" s="230" t="s">
        <v>111</v>
      </c>
      <c r="B101" s="228"/>
      <c r="C101" s="228"/>
      <c r="D101" s="228"/>
      <c r="E101" s="228"/>
      <c r="F101" s="228"/>
      <c r="G101" s="229"/>
      <c r="H101" s="78" t="s">
        <v>10</v>
      </c>
      <c r="I101" s="20">
        <v>18</v>
      </c>
      <c r="J101" s="21"/>
      <c r="K101" s="21">
        <v>18</v>
      </c>
      <c r="L101" s="22">
        <v>18</v>
      </c>
      <c r="M101" s="40" t="s">
        <v>70</v>
      </c>
      <c r="N101" s="39" t="s">
        <v>66</v>
      </c>
      <c r="O101" s="39" t="s">
        <v>87</v>
      </c>
      <c r="P101" s="126"/>
      <c r="Q101" s="105"/>
      <c r="R101" s="105"/>
      <c r="S101" s="105"/>
      <c r="T101" s="105"/>
      <c r="U101" s="105"/>
      <c r="V101" s="105"/>
      <c r="W101" s="106"/>
      <c r="X101" s="107"/>
      <c r="Y101" s="107"/>
      <c r="Z101" s="107"/>
      <c r="AA101" s="108"/>
      <c r="AB101" s="109"/>
      <c r="AC101" s="110"/>
      <c r="AD101" s="110"/>
    </row>
    <row r="102" spans="1:30" s="111" customFormat="1" ht="24.75" customHeight="1">
      <c r="A102" s="163" t="s">
        <v>51</v>
      </c>
      <c r="B102" s="218"/>
      <c r="C102" s="218"/>
      <c r="D102" s="218"/>
      <c r="E102" s="218"/>
      <c r="F102" s="218"/>
      <c r="G102" s="218"/>
      <c r="H102" s="219"/>
      <c r="I102" s="2" t="s">
        <v>1</v>
      </c>
      <c r="J102" s="2" t="s">
        <v>2</v>
      </c>
      <c r="K102" s="2" t="s">
        <v>3</v>
      </c>
      <c r="L102" s="2" t="s">
        <v>4</v>
      </c>
      <c r="M102" s="2" t="s">
        <v>57</v>
      </c>
      <c r="N102" s="36" t="s">
        <v>58</v>
      </c>
      <c r="O102" s="36" t="s">
        <v>59</v>
      </c>
      <c r="P102" s="126"/>
      <c r="Q102" s="105"/>
      <c r="R102" s="105"/>
      <c r="S102" s="105"/>
      <c r="T102" s="105"/>
      <c r="U102" s="105"/>
      <c r="V102" s="105"/>
      <c r="W102" s="106"/>
      <c r="X102" s="107"/>
      <c r="Y102" s="107"/>
      <c r="Z102" s="107"/>
      <c r="AA102" s="108"/>
      <c r="AB102" s="109"/>
      <c r="AC102" s="110"/>
      <c r="AD102" s="110"/>
    </row>
    <row r="103" spans="1:30" s="111" customFormat="1" ht="24.75" customHeight="1">
      <c r="A103" s="206" t="s">
        <v>52</v>
      </c>
      <c r="B103" s="188"/>
      <c r="C103" s="188"/>
      <c r="D103" s="188"/>
      <c r="E103" s="188"/>
      <c r="F103" s="188"/>
      <c r="G103" s="188"/>
      <c r="H103" s="3" t="s">
        <v>53</v>
      </c>
      <c r="I103" s="32"/>
      <c r="J103" s="32"/>
      <c r="K103" s="32"/>
      <c r="L103" s="33">
        <v>0</v>
      </c>
      <c r="M103" s="44" t="s">
        <v>77</v>
      </c>
      <c r="N103" s="45" t="s">
        <v>78</v>
      </c>
      <c r="O103" s="45" t="s">
        <v>78</v>
      </c>
      <c r="P103" s="126"/>
      <c r="Q103" s="105"/>
      <c r="R103" s="105"/>
      <c r="S103" s="105"/>
      <c r="T103" s="105"/>
      <c r="U103" s="105"/>
      <c r="V103" s="105"/>
      <c r="W103" s="106"/>
      <c r="X103" s="107"/>
      <c r="Y103" s="107"/>
      <c r="Z103" s="107"/>
      <c r="AA103" s="108"/>
      <c r="AB103" s="109"/>
      <c r="AC103" s="110"/>
      <c r="AD103" s="110"/>
    </row>
    <row r="104" spans="1:30" s="111" customFormat="1" ht="29.25" customHeight="1">
      <c r="A104" s="153" t="s">
        <v>54</v>
      </c>
      <c r="B104" s="225"/>
      <c r="C104" s="225"/>
      <c r="D104" s="225"/>
      <c r="E104" s="225"/>
      <c r="F104" s="225"/>
      <c r="G104" s="226"/>
      <c r="H104" s="3" t="s">
        <v>55</v>
      </c>
      <c r="I104" s="34">
        <v>2</v>
      </c>
      <c r="J104" s="34"/>
      <c r="K104" s="34">
        <v>2</v>
      </c>
      <c r="L104" s="34">
        <v>30</v>
      </c>
      <c r="M104" s="44" t="s">
        <v>79</v>
      </c>
      <c r="N104" s="46" t="s">
        <v>79</v>
      </c>
      <c r="O104" s="46" t="s">
        <v>79</v>
      </c>
      <c r="P104" s="126"/>
      <c r="Q104" s="105"/>
      <c r="R104" s="105"/>
      <c r="S104" s="105"/>
      <c r="T104" s="105"/>
      <c r="U104" s="105"/>
      <c r="V104" s="105"/>
      <c r="W104" s="106"/>
      <c r="X104" s="107"/>
      <c r="Y104" s="107"/>
      <c r="Z104" s="107"/>
      <c r="AA104" s="108"/>
      <c r="AB104" s="109"/>
      <c r="AC104" s="110"/>
      <c r="AD104" s="110"/>
    </row>
    <row r="105" spans="1:30" s="111" customFormat="1" ht="24.75" customHeight="1">
      <c r="A105" s="206" t="s">
        <v>56</v>
      </c>
      <c r="B105" s="188"/>
      <c r="C105" s="188"/>
      <c r="D105" s="188"/>
      <c r="E105" s="188"/>
      <c r="F105" s="188"/>
      <c r="G105" s="188"/>
      <c r="H105" s="3" t="s">
        <v>6</v>
      </c>
      <c r="I105" s="32"/>
      <c r="J105" s="32"/>
      <c r="K105" s="32"/>
      <c r="L105" s="33">
        <f>(J105*1.5)+K105</f>
        <v>0</v>
      </c>
      <c r="M105" s="47" t="s">
        <v>80</v>
      </c>
      <c r="N105" s="48" t="s">
        <v>80</v>
      </c>
      <c r="O105" s="48" t="s">
        <v>80</v>
      </c>
      <c r="P105" s="126"/>
      <c r="Q105" s="105"/>
      <c r="R105" s="105"/>
      <c r="S105" s="105"/>
      <c r="T105" s="105"/>
      <c r="U105" s="105"/>
      <c r="V105" s="105"/>
      <c r="W105" s="106"/>
      <c r="X105" s="107"/>
      <c r="Y105" s="107"/>
      <c r="Z105" s="107"/>
      <c r="AA105" s="108"/>
      <c r="AB105" s="109"/>
      <c r="AC105" s="110"/>
      <c r="AD105" s="110"/>
    </row>
    <row r="106" spans="1:30" s="111" customFormat="1" ht="24.75" customHeight="1">
      <c r="A106" s="126"/>
      <c r="B106" s="105"/>
      <c r="C106" s="105"/>
      <c r="D106" s="105"/>
      <c r="E106" s="105"/>
      <c r="F106" s="105"/>
      <c r="G106" s="105"/>
      <c r="H106" s="106"/>
      <c r="I106" s="107"/>
      <c r="J106" s="107"/>
      <c r="K106" s="107"/>
      <c r="L106" s="108"/>
      <c r="M106" s="109"/>
      <c r="N106" s="110"/>
      <c r="O106" s="110"/>
      <c r="P106" s="126"/>
      <c r="Q106" s="105"/>
      <c r="R106" s="105"/>
      <c r="S106" s="105"/>
      <c r="T106" s="105"/>
      <c r="U106" s="105"/>
      <c r="V106" s="105"/>
      <c r="W106" s="106"/>
      <c r="X106" s="107"/>
      <c r="Y106" s="107"/>
      <c r="Z106" s="107"/>
      <c r="AA106" s="108"/>
      <c r="AB106" s="109"/>
      <c r="AC106" s="110"/>
      <c r="AD106" s="110"/>
    </row>
    <row r="107" spans="1:30" s="111" customFormat="1" ht="24.75" customHeight="1">
      <c r="A107" s="126"/>
      <c r="B107" s="105"/>
      <c r="C107" s="105"/>
      <c r="D107" s="105"/>
      <c r="E107" s="105"/>
      <c r="F107" s="105"/>
      <c r="G107" s="105"/>
      <c r="H107" s="106"/>
      <c r="I107" s="107"/>
      <c r="J107" s="107"/>
      <c r="K107" s="107"/>
      <c r="L107" s="108"/>
      <c r="M107" s="109"/>
      <c r="N107" s="110"/>
      <c r="O107" s="110"/>
      <c r="P107" s="126"/>
      <c r="Q107" s="105"/>
      <c r="R107" s="105"/>
      <c r="S107" s="105"/>
      <c r="T107" s="105"/>
      <c r="U107" s="105"/>
      <c r="V107" s="105"/>
      <c r="W107" s="106"/>
      <c r="X107" s="107"/>
      <c r="Y107" s="107"/>
      <c r="Z107" s="107"/>
      <c r="AA107" s="108"/>
      <c r="AB107" s="109"/>
      <c r="AC107" s="110"/>
      <c r="AD107" s="110"/>
    </row>
    <row r="108" spans="1:15" ht="15" customHeight="1">
      <c r="A108" s="237" t="s">
        <v>140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</row>
    <row r="109" spans="1:15" ht="44.25" customHeight="1">
      <c r="A109" s="238"/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</row>
    <row r="110" spans="1:15" ht="15" customHeight="1">
      <c r="A110" s="163" t="s">
        <v>0</v>
      </c>
      <c r="B110" s="218"/>
      <c r="C110" s="218"/>
      <c r="D110" s="218"/>
      <c r="E110" s="218"/>
      <c r="F110" s="218"/>
      <c r="G110" s="218"/>
      <c r="H110" s="219"/>
      <c r="I110" s="2" t="s">
        <v>1</v>
      </c>
      <c r="J110" s="2" t="s">
        <v>2</v>
      </c>
      <c r="K110" s="2" t="s">
        <v>3</v>
      </c>
      <c r="L110" s="2" t="s">
        <v>4</v>
      </c>
      <c r="M110" s="2" t="s">
        <v>57</v>
      </c>
      <c r="N110" s="36" t="s">
        <v>58</v>
      </c>
      <c r="O110" s="36" t="s">
        <v>59</v>
      </c>
    </row>
    <row r="111" spans="1:15" ht="15" customHeight="1">
      <c r="A111" s="206" t="s">
        <v>5</v>
      </c>
      <c r="B111" s="188"/>
      <c r="C111" s="188"/>
      <c r="D111" s="188"/>
      <c r="E111" s="188"/>
      <c r="F111" s="188"/>
      <c r="G111" s="188"/>
      <c r="H111" s="3" t="s">
        <v>6</v>
      </c>
      <c r="I111" s="4">
        <f>I112+I113+I114+I115</f>
        <v>84</v>
      </c>
      <c r="J111" s="5"/>
      <c r="K111" s="5"/>
      <c r="L111" s="6"/>
      <c r="M111" s="6"/>
      <c r="N111" s="37"/>
      <c r="O111" s="37"/>
    </row>
    <row r="112" spans="1:15" ht="15" customHeight="1">
      <c r="A112" s="207" t="s">
        <v>7</v>
      </c>
      <c r="B112" s="201"/>
      <c r="C112" s="201"/>
      <c r="D112" s="201"/>
      <c r="E112" s="201"/>
      <c r="F112" s="201"/>
      <c r="G112" s="202"/>
      <c r="H112" s="7" t="s">
        <v>8</v>
      </c>
      <c r="I112" s="8">
        <v>21</v>
      </c>
      <c r="J112" s="9">
        <v>21</v>
      </c>
      <c r="K112" s="9"/>
      <c r="L112" s="10">
        <f>(J112*1.5)+K112</f>
        <v>31.5</v>
      </c>
      <c r="M112" s="192" t="s">
        <v>60</v>
      </c>
      <c r="N112" s="38" t="s">
        <v>61</v>
      </c>
      <c r="O112" s="80" t="s">
        <v>128</v>
      </c>
    </row>
    <row r="113" spans="1:15" ht="15" customHeight="1">
      <c r="A113" s="209" t="s">
        <v>9</v>
      </c>
      <c r="B113" s="210"/>
      <c r="C113" s="210"/>
      <c r="D113" s="210"/>
      <c r="E113" s="210"/>
      <c r="F113" s="210"/>
      <c r="G113" s="211"/>
      <c r="H113" s="12" t="s">
        <v>10</v>
      </c>
      <c r="I113" s="13">
        <v>21</v>
      </c>
      <c r="J113" s="14">
        <v>21</v>
      </c>
      <c r="K113" s="14"/>
      <c r="L113" s="15">
        <f>(J113*1.5)+K113</f>
        <v>31.5</v>
      </c>
      <c r="M113" s="208"/>
      <c r="N113" s="39" t="s">
        <v>62</v>
      </c>
      <c r="O113" s="39" t="s">
        <v>63</v>
      </c>
    </row>
    <row r="114" spans="1:15" ht="15" customHeight="1">
      <c r="A114" s="209" t="s">
        <v>11</v>
      </c>
      <c r="B114" s="210"/>
      <c r="C114" s="210"/>
      <c r="D114" s="210"/>
      <c r="E114" s="210"/>
      <c r="F114" s="210"/>
      <c r="G114" s="211"/>
      <c r="H114" s="12" t="s">
        <v>12</v>
      </c>
      <c r="I114" s="13">
        <v>21</v>
      </c>
      <c r="J114" s="14">
        <v>21</v>
      </c>
      <c r="K114" s="14"/>
      <c r="L114" s="15">
        <f>(J114*1.5)+K114</f>
        <v>31.5</v>
      </c>
      <c r="M114" s="208"/>
      <c r="N114" s="39" t="s">
        <v>62</v>
      </c>
      <c r="O114" s="39" t="s">
        <v>63</v>
      </c>
    </row>
    <row r="115" spans="1:15" ht="15" customHeight="1">
      <c r="A115" s="212" t="s">
        <v>13</v>
      </c>
      <c r="B115" s="213"/>
      <c r="C115" s="213"/>
      <c r="D115" s="213"/>
      <c r="E115" s="213"/>
      <c r="F115" s="213"/>
      <c r="G115" s="214"/>
      <c r="H115" s="69" t="s">
        <v>8</v>
      </c>
      <c r="I115" s="16">
        <v>21</v>
      </c>
      <c r="J115" s="17">
        <v>21</v>
      </c>
      <c r="K115" s="17"/>
      <c r="L115" s="18">
        <f>(J115*1.5)+K115</f>
        <v>31.5</v>
      </c>
      <c r="M115" s="193"/>
      <c r="N115" s="81" t="s">
        <v>127</v>
      </c>
      <c r="O115" s="79" t="s">
        <v>126</v>
      </c>
    </row>
    <row r="116" spans="1:15" ht="15" customHeight="1">
      <c r="A116" s="206" t="s">
        <v>14</v>
      </c>
      <c r="B116" s="188"/>
      <c r="C116" s="188"/>
      <c r="D116" s="188"/>
      <c r="E116" s="188"/>
      <c r="F116" s="188"/>
      <c r="G116" s="188"/>
      <c r="H116" s="3" t="s">
        <v>15</v>
      </c>
      <c r="I116" s="4">
        <f>I117+I118+I119</f>
        <v>57</v>
      </c>
      <c r="J116" s="5"/>
      <c r="K116" s="5"/>
      <c r="L116" s="6"/>
      <c r="M116" s="6"/>
      <c r="N116" s="37"/>
      <c r="O116" s="37"/>
    </row>
    <row r="117" spans="1:15" ht="15" customHeight="1">
      <c r="A117" s="207" t="s">
        <v>93</v>
      </c>
      <c r="B117" s="201"/>
      <c r="C117" s="201"/>
      <c r="D117" s="201"/>
      <c r="E117" s="201"/>
      <c r="F117" s="201"/>
      <c r="G117" s="202"/>
      <c r="H117" s="74" t="s">
        <v>122</v>
      </c>
      <c r="I117" s="8">
        <v>24</v>
      </c>
      <c r="J117" s="9"/>
      <c r="K117" s="9">
        <v>24</v>
      </c>
      <c r="L117" s="10">
        <f>(J117*1.5)+K117</f>
        <v>24</v>
      </c>
      <c r="M117" s="192" t="s">
        <v>65</v>
      </c>
      <c r="N117" s="39" t="s">
        <v>66</v>
      </c>
      <c r="O117" s="39" t="s">
        <v>67</v>
      </c>
    </row>
    <row r="118" spans="1:15" ht="15" customHeight="1">
      <c r="A118" s="209" t="s">
        <v>105</v>
      </c>
      <c r="B118" s="210"/>
      <c r="C118" s="210"/>
      <c r="D118" s="210"/>
      <c r="E118" s="210"/>
      <c r="F118" s="210"/>
      <c r="G118" s="211"/>
      <c r="H118" s="94" t="s">
        <v>141</v>
      </c>
      <c r="I118" s="13">
        <v>15</v>
      </c>
      <c r="J118" s="14"/>
      <c r="K118" s="14">
        <v>15</v>
      </c>
      <c r="L118" s="15">
        <v>15</v>
      </c>
      <c r="M118" s="208"/>
      <c r="N118" s="39" t="s">
        <v>66</v>
      </c>
      <c r="O118" s="39" t="s">
        <v>142</v>
      </c>
    </row>
    <row r="119" spans="1:15" ht="15" customHeight="1">
      <c r="A119" s="212" t="s">
        <v>106</v>
      </c>
      <c r="B119" s="213"/>
      <c r="C119" s="213"/>
      <c r="D119" s="213"/>
      <c r="E119" s="213"/>
      <c r="F119" s="213"/>
      <c r="G119" s="214"/>
      <c r="H119" s="95" t="s">
        <v>17</v>
      </c>
      <c r="I119" s="16">
        <v>18</v>
      </c>
      <c r="J119" s="17"/>
      <c r="K119" s="17">
        <v>18</v>
      </c>
      <c r="L119" s="18">
        <f>(J119*1.5)+K119</f>
        <v>18</v>
      </c>
      <c r="M119" s="193"/>
      <c r="N119" s="39" t="s">
        <v>66</v>
      </c>
      <c r="O119" s="39" t="s">
        <v>68</v>
      </c>
    </row>
    <row r="120" spans="1:15" ht="15" customHeight="1">
      <c r="A120" s="206" t="s">
        <v>18</v>
      </c>
      <c r="B120" s="188"/>
      <c r="C120" s="188"/>
      <c r="D120" s="188"/>
      <c r="E120" s="188"/>
      <c r="F120" s="188"/>
      <c r="G120" s="188"/>
      <c r="H120" s="3" t="s">
        <v>19</v>
      </c>
      <c r="I120" s="4">
        <f>I121+I122</f>
        <v>36</v>
      </c>
      <c r="J120" s="5"/>
      <c r="K120" s="5"/>
      <c r="L120" s="6"/>
      <c r="M120" s="6"/>
      <c r="N120" s="37"/>
      <c r="O120" s="37"/>
    </row>
    <row r="121" spans="1:15" ht="15" customHeight="1">
      <c r="A121" s="207" t="s">
        <v>20</v>
      </c>
      <c r="B121" s="201"/>
      <c r="C121" s="201"/>
      <c r="D121" s="201"/>
      <c r="E121" s="201"/>
      <c r="F121" s="201"/>
      <c r="G121" s="202"/>
      <c r="H121" s="7" t="s">
        <v>12</v>
      </c>
      <c r="I121" s="8">
        <v>18</v>
      </c>
      <c r="J121" s="9">
        <v>18</v>
      </c>
      <c r="K121" s="9"/>
      <c r="L121" s="10">
        <f>(J121*1.5)+K121</f>
        <v>27</v>
      </c>
      <c r="M121" s="192" t="s">
        <v>69</v>
      </c>
      <c r="N121" s="39" t="s">
        <v>62</v>
      </c>
      <c r="O121" s="39" t="s">
        <v>63</v>
      </c>
    </row>
    <row r="122" spans="1:15" ht="15" customHeight="1">
      <c r="A122" s="212" t="s">
        <v>143</v>
      </c>
      <c r="B122" s="204"/>
      <c r="C122" s="204"/>
      <c r="D122" s="204"/>
      <c r="E122" s="204"/>
      <c r="F122" s="204"/>
      <c r="G122" s="205"/>
      <c r="H122" s="95" t="s">
        <v>144</v>
      </c>
      <c r="I122" s="16">
        <v>18</v>
      </c>
      <c r="J122" s="17"/>
      <c r="K122" s="17">
        <v>18</v>
      </c>
      <c r="L122" s="18">
        <f>(J122*1.5)+K122</f>
        <v>18</v>
      </c>
      <c r="M122" s="193"/>
      <c r="N122" s="39" t="s">
        <v>66</v>
      </c>
      <c r="O122" s="39" t="s">
        <v>145</v>
      </c>
    </row>
    <row r="123" spans="1:15" ht="15" customHeight="1">
      <c r="A123" s="206" t="s">
        <v>21</v>
      </c>
      <c r="B123" s="188"/>
      <c r="C123" s="188"/>
      <c r="D123" s="188"/>
      <c r="E123" s="188"/>
      <c r="F123" s="188"/>
      <c r="G123" s="188"/>
      <c r="H123" s="3" t="s">
        <v>22</v>
      </c>
      <c r="I123" s="4">
        <f>I124</f>
        <v>18</v>
      </c>
      <c r="J123" s="5"/>
      <c r="K123" s="5"/>
      <c r="L123" s="6"/>
      <c r="M123" s="6"/>
      <c r="N123" s="37"/>
      <c r="O123" s="37"/>
    </row>
    <row r="124" spans="1:15" ht="15" customHeight="1">
      <c r="A124" s="215" t="s">
        <v>23</v>
      </c>
      <c r="B124" s="216"/>
      <c r="C124" s="216"/>
      <c r="D124" s="216"/>
      <c r="E124" s="216"/>
      <c r="F124" s="216"/>
      <c r="G124" s="217"/>
      <c r="H124" s="65" t="s">
        <v>129</v>
      </c>
      <c r="I124" s="20">
        <v>18</v>
      </c>
      <c r="J124" s="21">
        <v>18</v>
      </c>
      <c r="K124" s="21"/>
      <c r="L124" s="22">
        <f>(J124*1.5)+K124</f>
        <v>27</v>
      </c>
      <c r="M124" s="40" t="s">
        <v>70</v>
      </c>
      <c r="N124" s="38" t="s">
        <v>62</v>
      </c>
      <c r="O124" s="38" t="s">
        <v>146</v>
      </c>
    </row>
    <row r="125" spans="1:15" ht="15" customHeight="1">
      <c r="A125" s="24" t="s">
        <v>147</v>
      </c>
      <c r="B125" s="25"/>
      <c r="C125" s="25"/>
      <c r="D125" s="25"/>
      <c r="E125" s="25"/>
      <c r="F125" s="25"/>
      <c r="G125" s="25"/>
      <c r="H125" s="26"/>
      <c r="I125" s="27">
        <f>I123+I120+I116+I111</f>
        <v>195</v>
      </c>
      <c r="J125" s="28">
        <f>SUM(J111:J124)</f>
        <v>120</v>
      </c>
      <c r="K125" s="28">
        <f>SUM(K111:K124)</f>
        <v>75</v>
      </c>
      <c r="L125" s="28">
        <f>SUM(L111:L124)</f>
        <v>255</v>
      </c>
      <c r="M125" s="26"/>
      <c r="N125" s="41"/>
      <c r="O125" s="41"/>
    </row>
    <row r="126" spans="1:15" ht="15" customHeight="1">
      <c r="A126" s="163" t="s">
        <v>24</v>
      </c>
      <c r="B126" s="218"/>
      <c r="C126" s="218"/>
      <c r="D126" s="218"/>
      <c r="E126" s="218"/>
      <c r="F126" s="218"/>
      <c r="G126" s="218"/>
      <c r="H126" s="219"/>
      <c r="I126" s="2" t="s">
        <v>1</v>
      </c>
      <c r="J126" s="2" t="s">
        <v>2</v>
      </c>
      <c r="K126" s="2" t="s">
        <v>3</v>
      </c>
      <c r="L126" s="2" t="s">
        <v>4</v>
      </c>
      <c r="M126" s="2" t="s">
        <v>57</v>
      </c>
      <c r="N126" s="36" t="s">
        <v>58</v>
      </c>
      <c r="O126" s="36" t="s">
        <v>59</v>
      </c>
    </row>
    <row r="127" spans="1:15" ht="15" customHeight="1">
      <c r="A127" s="206" t="s">
        <v>25</v>
      </c>
      <c r="B127" s="188"/>
      <c r="C127" s="188"/>
      <c r="D127" s="188"/>
      <c r="E127" s="188"/>
      <c r="F127" s="188"/>
      <c r="G127" s="188"/>
      <c r="H127" s="3" t="s">
        <v>15</v>
      </c>
      <c r="I127" s="4">
        <f>I128+I129+I130</f>
        <v>63</v>
      </c>
      <c r="J127" s="5"/>
      <c r="K127" s="5"/>
      <c r="L127" s="6"/>
      <c r="M127" s="6"/>
      <c r="N127" s="37"/>
      <c r="O127" s="37"/>
    </row>
    <row r="128" spans="1:15" ht="15" customHeight="1">
      <c r="A128" s="207" t="s">
        <v>26</v>
      </c>
      <c r="B128" s="201"/>
      <c r="C128" s="201"/>
      <c r="D128" s="201"/>
      <c r="E128" s="201"/>
      <c r="F128" s="201"/>
      <c r="G128" s="202"/>
      <c r="H128" s="7" t="s">
        <v>27</v>
      </c>
      <c r="I128" s="8">
        <v>21</v>
      </c>
      <c r="J128" s="9">
        <v>21</v>
      </c>
      <c r="K128" s="9"/>
      <c r="L128" s="10">
        <f>(J128*1.5)+K128</f>
        <v>31.5</v>
      </c>
      <c r="M128" s="192" t="s">
        <v>65</v>
      </c>
      <c r="N128" s="39" t="s">
        <v>62</v>
      </c>
      <c r="O128" s="39" t="s">
        <v>63</v>
      </c>
    </row>
    <row r="129" spans="1:15" ht="15" customHeight="1">
      <c r="A129" s="209" t="s">
        <v>28</v>
      </c>
      <c r="B129" s="210"/>
      <c r="C129" s="210"/>
      <c r="D129" s="210"/>
      <c r="E129" s="210"/>
      <c r="F129" s="210"/>
      <c r="G129" s="211"/>
      <c r="H129" s="12" t="s">
        <v>12</v>
      </c>
      <c r="I129" s="13">
        <v>21</v>
      </c>
      <c r="J129" s="14">
        <v>21</v>
      </c>
      <c r="K129" s="14"/>
      <c r="L129" s="15">
        <f>(J129*1.5)+K129</f>
        <v>31.5</v>
      </c>
      <c r="M129" s="208"/>
      <c r="N129" s="39" t="s">
        <v>66</v>
      </c>
      <c r="O129" s="39" t="s">
        <v>64</v>
      </c>
    </row>
    <row r="130" spans="1:15" ht="15" customHeight="1">
      <c r="A130" s="212" t="s">
        <v>29</v>
      </c>
      <c r="B130" s="213"/>
      <c r="C130" s="213"/>
      <c r="D130" s="213"/>
      <c r="E130" s="213"/>
      <c r="F130" s="213"/>
      <c r="G130" s="214"/>
      <c r="H130" s="19" t="s">
        <v>30</v>
      </c>
      <c r="I130" s="16">
        <v>21</v>
      </c>
      <c r="J130" s="17">
        <v>21</v>
      </c>
      <c r="K130" s="17"/>
      <c r="L130" s="18">
        <f>(J130*1.5)+K130</f>
        <v>31.5</v>
      </c>
      <c r="M130" s="193"/>
      <c r="N130" s="39" t="s">
        <v>62</v>
      </c>
      <c r="O130" s="38" t="s">
        <v>72</v>
      </c>
    </row>
    <row r="131" spans="1:15" ht="15" customHeight="1">
      <c r="A131" s="206" t="s">
        <v>31</v>
      </c>
      <c r="B131" s="188"/>
      <c r="C131" s="188"/>
      <c r="D131" s="188"/>
      <c r="E131" s="188"/>
      <c r="F131" s="188"/>
      <c r="G131" s="188"/>
      <c r="H131" s="3" t="s">
        <v>15</v>
      </c>
      <c r="I131" s="4">
        <f>I132+I133+I134</f>
        <v>60</v>
      </c>
      <c r="J131" s="5"/>
      <c r="K131" s="5"/>
      <c r="L131" s="6"/>
      <c r="M131" s="6"/>
      <c r="N131" s="37"/>
      <c r="O131" s="37"/>
    </row>
    <row r="132" spans="1:15" ht="15" customHeight="1">
      <c r="A132" s="207" t="s">
        <v>93</v>
      </c>
      <c r="B132" s="201"/>
      <c r="C132" s="201"/>
      <c r="D132" s="201"/>
      <c r="E132" s="201"/>
      <c r="F132" s="201"/>
      <c r="G132" s="202"/>
      <c r="H132" s="74" t="s">
        <v>123</v>
      </c>
      <c r="I132" s="8">
        <v>24</v>
      </c>
      <c r="J132" s="9"/>
      <c r="K132" s="9">
        <v>24</v>
      </c>
      <c r="L132" s="10">
        <f>(J132*1.5)+K132</f>
        <v>24</v>
      </c>
      <c r="M132" s="192" t="s">
        <v>65</v>
      </c>
      <c r="N132" s="39" t="s">
        <v>66</v>
      </c>
      <c r="O132" s="39" t="s">
        <v>67</v>
      </c>
    </row>
    <row r="133" spans="1:15" ht="15" customHeight="1">
      <c r="A133" s="209" t="s">
        <v>92</v>
      </c>
      <c r="B133" s="210"/>
      <c r="C133" s="210"/>
      <c r="D133" s="210"/>
      <c r="E133" s="210"/>
      <c r="F133" s="210"/>
      <c r="G133" s="211"/>
      <c r="H133" s="96" t="s">
        <v>148</v>
      </c>
      <c r="I133" s="13">
        <v>15</v>
      </c>
      <c r="J133" s="14"/>
      <c r="K133" s="14">
        <v>15</v>
      </c>
      <c r="L133" s="15">
        <v>15</v>
      </c>
      <c r="M133" s="208"/>
      <c r="N133" s="39" t="s">
        <v>66</v>
      </c>
      <c r="O133" s="39" t="s">
        <v>142</v>
      </c>
    </row>
    <row r="134" spans="1:15" ht="15" customHeight="1">
      <c r="A134" s="212" t="s">
        <v>91</v>
      </c>
      <c r="B134" s="213"/>
      <c r="C134" s="213"/>
      <c r="D134" s="213"/>
      <c r="E134" s="213"/>
      <c r="F134" s="213"/>
      <c r="G134" s="213"/>
      <c r="H134" s="97" t="s">
        <v>149</v>
      </c>
      <c r="I134" s="16">
        <v>21</v>
      </c>
      <c r="J134" s="17"/>
      <c r="K134" s="17">
        <v>21</v>
      </c>
      <c r="L134" s="18">
        <v>21</v>
      </c>
      <c r="M134" s="193"/>
      <c r="N134" s="39" t="s">
        <v>66</v>
      </c>
      <c r="O134" s="39" t="s">
        <v>150</v>
      </c>
    </row>
    <row r="135" spans="1:15" ht="15" customHeight="1">
      <c r="A135" s="187" t="s">
        <v>32</v>
      </c>
      <c r="B135" s="199"/>
      <c r="C135" s="199"/>
      <c r="D135" s="199"/>
      <c r="E135" s="199"/>
      <c r="F135" s="199"/>
      <c r="G135" s="199"/>
      <c r="H135" s="3" t="s">
        <v>33</v>
      </c>
      <c r="I135" s="4">
        <f>I136+I137</f>
        <v>36</v>
      </c>
      <c r="J135" s="5"/>
      <c r="K135" s="5"/>
      <c r="L135" s="6"/>
      <c r="M135" s="6"/>
      <c r="N135" s="37"/>
      <c r="O135" s="37"/>
    </row>
    <row r="136" spans="1:15" ht="15" customHeight="1">
      <c r="A136" s="207" t="s">
        <v>151</v>
      </c>
      <c r="B136" s="201"/>
      <c r="C136" s="201"/>
      <c r="D136" s="201"/>
      <c r="E136" s="201"/>
      <c r="F136" s="201"/>
      <c r="G136" s="202"/>
      <c r="H136" s="7" t="s">
        <v>12</v>
      </c>
      <c r="I136" s="8">
        <v>18</v>
      </c>
      <c r="J136" s="9"/>
      <c r="K136" s="9">
        <v>18</v>
      </c>
      <c r="L136" s="10">
        <f>(J136*1.5)+K136</f>
        <v>18</v>
      </c>
      <c r="M136" s="192" t="s">
        <v>69</v>
      </c>
      <c r="N136" s="39" t="s">
        <v>66</v>
      </c>
      <c r="O136" s="39" t="s">
        <v>150</v>
      </c>
    </row>
    <row r="137" spans="1:15" ht="15" customHeight="1">
      <c r="A137" s="212" t="s">
        <v>152</v>
      </c>
      <c r="B137" s="204"/>
      <c r="C137" s="204"/>
      <c r="D137" s="204"/>
      <c r="E137" s="204"/>
      <c r="F137" s="204"/>
      <c r="G137" s="205"/>
      <c r="H137" s="98" t="s">
        <v>153</v>
      </c>
      <c r="I137" s="16">
        <v>18</v>
      </c>
      <c r="J137" s="17"/>
      <c r="K137" s="17">
        <v>18</v>
      </c>
      <c r="L137" s="18">
        <f>(J137*1.5)+K137</f>
        <v>18</v>
      </c>
      <c r="M137" s="193"/>
      <c r="N137" s="39" t="s">
        <v>66</v>
      </c>
      <c r="O137" s="39" t="s">
        <v>154</v>
      </c>
    </row>
    <row r="138" spans="1:15" ht="15" customHeight="1">
      <c r="A138" s="187" t="s">
        <v>34</v>
      </c>
      <c r="B138" s="188"/>
      <c r="C138" s="188"/>
      <c r="D138" s="188"/>
      <c r="E138" s="188"/>
      <c r="F138" s="188"/>
      <c r="G138" s="188"/>
      <c r="H138" s="3" t="s">
        <v>19</v>
      </c>
      <c r="I138" s="4">
        <f>I139+I140</f>
        <v>36</v>
      </c>
      <c r="J138" s="5"/>
      <c r="K138" s="5"/>
      <c r="L138" s="6"/>
      <c r="M138" s="6"/>
      <c r="N138" s="37"/>
      <c r="O138" s="37"/>
    </row>
    <row r="139" spans="1:15" ht="15" customHeight="1">
      <c r="A139" s="215" t="s">
        <v>35</v>
      </c>
      <c r="B139" s="216"/>
      <c r="C139" s="216"/>
      <c r="D139" s="216"/>
      <c r="E139" s="216"/>
      <c r="F139" s="216"/>
      <c r="G139" s="217"/>
      <c r="H139" s="65" t="s">
        <v>16</v>
      </c>
      <c r="I139" s="8">
        <v>18</v>
      </c>
      <c r="J139" s="9">
        <v>18</v>
      </c>
      <c r="K139" s="9"/>
      <c r="L139" s="10">
        <f>(J139*1.5)+K139</f>
        <v>27</v>
      </c>
      <c r="M139" s="192" t="s">
        <v>69</v>
      </c>
      <c r="N139" s="38" t="s">
        <v>73</v>
      </c>
      <c r="O139" s="38" t="s">
        <v>74</v>
      </c>
    </row>
    <row r="140" spans="1:15" ht="15" customHeight="1">
      <c r="A140" s="215" t="s">
        <v>155</v>
      </c>
      <c r="B140" s="216"/>
      <c r="C140" s="216"/>
      <c r="D140" s="216"/>
      <c r="E140" s="216"/>
      <c r="F140" s="216"/>
      <c r="G140" s="217"/>
      <c r="H140" s="99" t="s">
        <v>141</v>
      </c>
      <c r="I140" s="16">
        <v>18</v>
      </c>
      <c r="J140" s="17"/>
      <c r="K140" s="17">
        <v>18</v>
      </c>
      <c r="L140" s="18">
        <f>(J140*1.5)+K140</f>
        <v>18</v>
      </c>
      <c r="M140" s="193"/>
      <c r="N140" s="39" t="s">
        <v>66</v>
      </c>
      <c r="O140" s="39" t="s">
        <v>68</v>
      </c>
    </row>
    <row r="141" spans="1:15" ht="15" customHeight="1">
      <c r="A141" s="24" t="s">
        <v>36</v>
      </c>
      <c r="B141" s="25"/>
      <c r="C141" s="25"/>
      <c r="D141" s="25"/>
      <c r="E141" s="25"/>
      <c r="F141" s="25"/>
      <c r="G141" s="25"/>
      <c r="H141" s="26"/>
      <c r="I141" s="27">
        <f>I138+I135+I131+I127</f>
        <v>195</v>
      </c>
      <c r="J141" s="28">
        <f>SUM(J128:J140)</f>
        <v>81</v>
      </c>
      <c r="K141" s="28">
        <f>SUM(K128:K140)</f>
        <v>114</v>
      </c>
      <c r="L141" s="28">
        <f>SUM(L128:L140)</f>
        <v>235.5</v>
      </c>
      <c r="M141" s="26"/>
      <c r="N141" s="41"/>
      <c r="O141" s="41"/>
    </row>
    <row r="142" spans="1:15" ht="15" customHeight="1">
      <c r="A142" s="24" t="s">
        <v>37</v>
      </c>
      <c r="B142" s="25"/>
      <c r="C142" s="25"/>
      <c r="D142" s="25"/>
      <c r="E142" s="25"/>
      <c r="F142" s="25"/>
      <c r="G142" s="25"/>
      <c r="H142" s="26"/>
      <c r="I142" s="27">
        <f>I141+I125</f>
        <v>390</v>
      </c>
      <c r="J142" s="28">
        <f>J141+J125</f>
        <v>201</v>
      </c>
      <c r="K142" s="28">
        <f>K141+K125</f>
        <v>189</v>
      </c>
      <c r="L142" s="28">
        <f>L141+L125</f>
        <v>490.5</v>
      </c>
      <c r="M142" s="26"/>
      <c r="N142" s="41"/>
      <c r="O142" s="41"/>
    </row>
    <row r="143" spans="1:15" ht="15" customHeight="1">
      <c r="A143" s="163" t="s">
        <v>38</v>
      </c>
      <c r="B143" s="218"/>
      <c r="C143" s="218"/>
      <c r="D143" s="218"/>
      <c r="E143" s="218"/>
      <c r="F143" s="218"/>
      <c r="G143" s="218"/>
      <c r="H143" s="219"/>
      <c r="I143" s="2" t="s">
        <v>1</v>
      </c>
      <c r="J143" s="2" t="s">
        <v>2</v>
      </c>
      <c r="K143" s="2" t="s">
        <v>3</v>
      </c>
      <c r="L143" s="2" t="s">
        <v>4</v>
      </c>
      <c r="M143" s="2" t="s">
        <v>57</v>
      </c>
      <c r="N143" s="36" t="s">
        <v>58</v>
      </c>
      <c r="O143" s="36" t="s">
        <v>59</v>
      </c>
    </row>
    <row r="144" spans="1:15" ht="15" customHeight="1">
      <c r="A144" s="206" t="s">
        <v>39</v>
      </c>
      <c r="B144" s="188"/>
      <c r="C144" s="188"/>
      <c r="D144" s="188"/>
      <c r="E144" s="188"/>
      <c r="F144" s="188"/>
      <c r="G144" s="188"/>
      <c r="H144" s="3" t="s">
        <v>19</v>
      </c>
      <c r="I144" s="4">
        <f>I145+I146</f>
        <v>49</v>
      </c>
      <c r="J144" s="5"/>
      <c r="K144" s="5"/>
      <c r="L144" s="6"/>
      <c r="M144" s="6"/>
      <c r="N144" s="37"/>
      <c r="O144" s="37"/>
    </row>
    <row r="145" spans="1:15" ht="15" customHeight="1">
      <c r="A145" s="207" t="s">
        <v>40</v>
      </c>
      <c r="B145" s="201"/>
      <c r="C145" s="201"/>
      <c r="D145" s="201"/>
      <c r="E145" s="201"/>
      <c r="F145" s="201"/>
      <c r="G145" s="202"/>
      <c r="H145" s="11" t="s">
        <v>41</v>
      </c>
      <c r="I145" s="8">
        <v>28</v>
      </c>
      <c r="J145" s="9">
        <v>28</v>
      </c>
      <c r="K145" s="9"/>
      <c r="L145" s="10">
        <f>(J145*1.5)+K145</f>
        <v>42</v>
      </c>
      <c r="M145" s="192" t="s">
        <v>69</v>
      </c>
      <c r="N145" s="39" t="s">
        <v>62</v>
      </c>
      <c r="O145" s="39" t="s">
        <v>75</v>
      </c>
    </row>
    <row r="146" spans="1:15" ht="15" customHeight="1">
      <c r="A146" s="212" t="s">
        <v>42</v>
      </c>
      <c r="B146" s="213"/>
      <c r="C146" s="213"/>
      <c r="D146" s="213"/>
      <c r="E146" s="213"/>
      <c r="F146" s="213"/>
      <c r="G146" s="214"/>
      <c r="H146" s="19" t="s">
        <v>12</v>
      </c>
      <c r="I146" s="16">
        <v>21</v>
      </c>
      <c r="J146" s="17">
        <v>21</v>
      </c>
      <c r="K146" s="17"/>
      <c r="L146" s="18">
        <f>(J146*1.5)+K146</f>
        <v>31.5</v>
      </c>
      <c r="M146" s="193"/>
      <c r="N146" s="39" t="s">
        <v>62</v>
      </c>
      <c r="O146" s="39" t="s">
        <v>116</v>
      </c>
    </row>
    <row r="147" spans="1:15" ht="15" customHeight="1">
      <c r="A147" s="206" t="s">
        <v>156</v>
      </c>
      <c r="B147" s="188"/>
      <c r="C147" s="188"/>
      <c r="D147" s="188"/>
      <c r="E147" s="188"/>
      <c r="F147" s="188"/>
      <c r="G147" s="188"/>
      <c r="H147" s="3" t="s">
        <v>15</v>
      </c>
      <c r="I147" s="4">
        <f>I148+I149</f>
        <v>56</v>
      </c>
      <c r="J147" s="5"/>
      <c r="K147" s="5"/>
      <c r="L147" s="6"/>
      <c r="M147" s="6"/>
      <c r="N147" s="37"/>
      <c r="O147" s="37"/>
    </row>
    <row r="148" spans="1:15" ht="15" customHeight="1">
      <c r="A148" s="207" t="s">
        <v>157</v>
      </c>
      <c r="B148" s="201"/>
      <c r="C148" s="201"/>
      <c r="D148" s="201"/>
      <c r="E148" s="201"/>
      <c r="F148" s="201"/>
      <c r="G148" s="202"/>
      <c r="H148" s="100" t="s">
        <v>158</v>
      </c>
      <c r="I148" s="55">
        <v>28</v>
      </c>
      <c r="J148" s="9"/>
      <c r="K148" s="9">
        <v>28</v>
      </c>
      <c r="L148" s="10">
        <f>(J148*1.5)+K148</f>
        <v>28</v>
      </c>
      <c r="M148" s="192" t="s">
        <v>69</v>
      </c>
      <c r="N148" s="39" t="s">
        <v>66</v>
      </c>
      <c r="O148" s="39" t="s">
        <v>68</v>
      </c>
    </row>
    <row r="149" spans="1:15" ht="15" customHeight="1">
      <c r="A149" s="212" t="s">
        <v>159</v>
      </c>
      <c r="B149" s="213"/>
      <c r="C149" s="213"/>
      <c r="D149" s="213"/>
      <c r="E149" s="213"/>
      <c r="F149" s="213"/>
      <c r="G149" s="214"/>
      <c r="H149" s="101" t="s">
        <v>160</v>
      </c>
      <c r="I149" s="57">
        <v>28</v>
      </c>
      <c r="J149" s="17"/>
      <c r="K149" s="17">
        <v>28</v>
      </c>
      <c r="L149" s="18">
        <f>(J149*1.5)+K149</f>
        <v>28</v>
      </c>
      <c r="M149" s="193"/>
      <c r="N149" s="39" t="s">
        <v>66</v>
      </c>
      <c r="O149" s="39" t="s">
        <v>142</v>
      </c>
    </row>
    <row r="150" spans="1:15" ht="15" customHeight="1">
      <c r="A150" s="206" t="s">
        <v>44</v>
      </c>
      <c r="B150" s="188"/>
      <c r="C150" s="188"/>
      <c r="D150" s="188"/>
      <c r="E150" s="188"/>
      <c r="F150" s="188"/>
      <c r="G150" s="188"/>
      <c r="H150" s="58" t="s">
        <v>15</v>
      </c>
      <c r="I150" s="4">
        <f>I151+I152+I153</f>
        <v>60</v>
      </c>
      <c r="J150" s="5"/>
      <c r="K150" s="5"/>
      <c r="L150" s="6"/>
      <c r="M150" s="6"/>
      <c r="N150" s="37"/>
      <c r="O150" s="37"/>
    </row>
    <row r="151" spans="1:15" ht="15" customHeight="1">
      <c r="A151" s="207" t="s">
        <v>93</v>
      </c>
      <c r="B151" s="201"/>
      <c r="C151" s="201"/>
      <c r="D151" s="201"/>
      <c r="E151" s="201"/>
      <c r="F151" s="201"/>
      <c r="G151" s="202"/>
      <c r="H151" s="64" t="s">
        <v>123</v>
      </c>
      <c r="I151" s="55">
        <v>24</v>
      </c>
      <c r="J151" s="9"/>
      <c r="K151" s="9">
        <v>24</v>
      </c>
      <c r="L151" s="10">
        <f>(J151*1.5)+K151</f>
        <v>24</v>
      </c>
      <c r="M151" s="192" t="s">
        <v>65</v>
      </c>
      <c r="N151" s="39" t="s">
        <v>66</v>
      </c>
      <c r="O151" s="39" t="s">
        <v>67</v>
      </c>
    </row>
    <row r="152" spans="1:15" ht="15" customHeight="1">
      <c r="A152" s="209" t="s">
        <v>161</v>
      </c>
      <c r="B152" s="210"/>
      <c r="C152" s="210"/>
      <c r="D152" s="210"/>
      <c r="E152" s="210"/>
      <c r="F152" s="210"/>
      <c r="G152" s="211"/>
      <c r="H152" s="102" t="s">
        <v>162</v>
      </c>
      <c r="I152" s="56">
        <v>18</v>
      </c>
      <c r="J152" s="14"/>
      <c r="K152" s="14">
        <v>18</v>
      </c>
      <c r="L152" s="15">
        <v>18</v>
      </c>
      <c r="M152" s="208"/>
      <c r="N152" s="39" t="s">
        <v>66</v>
      </c>
      <c r="O152" s="39" t="s">
        <v>150</v>
      </c>
    </row>
    <row r="153" spans="1:15" ht="15" customHeight="1">
      <c r="A153" s="212" t="s">
        <v>101</v>
      </c>
      <c r="B153" s="213"/>
      <c r="C153" s="213"/>
      <c r="D153" s="213"/>
      <c r="E153" s="213"/>
      <c r="F153" s="213"/>
      <c r="G153" s="214"/>
      <c r="H153" s="64" t="s">
        <v>17</v>
      </c>
      <c r="I153" s="57">
        <v>18</v>
      </c>
      <c r="J153" s="17"/>
      <c r="K153" s="17">
        <v>18</v>
      </c>
      <c r="L153" s="18">
        <f>(J153*1.5)+K153</f>
        <v>18</v>
      </c>
      <c r="M153" s="193"/>
      <c r="N153" s="39" t="s">
        <v>66</v>
      </c>
      <c r="O153" s="39" t="s">
        <v>68</v>
      </c>
    </row>
    <row r="154" spans="1:15" ht="15" customHeight="1">
      <c r="A154" s="206" t="s">
        <v>47</v>
      </c>
      <c r="B154" s="188"/>
      <c r="C154" s="188"/>
      <c r="D154" s="188"/>
      <c r="E154" s="188"/>
      <c r="F154" s="188"/>
      <c r="G154" s="188"/>
      <c r="H154" s="59" t="s">
        <v>22</v>
      </c>
      <c r="I154" s="4">
        <f>I155+I156</f>
        <v>24</v>
      </c>
      <c r="J154" s="5"/>
      <c r="K154" s="5"/>
      <c r="L154" s="6"/>
      <c r="M154" s="6"/>
      <c r="N154" s="37"/>
      <c r="O154" s="37"/>
    </row>
    <row r="155" spans="1:15" ht="15" customHeight="1">
      <c r="A155" s="207" t="s">
        <v>163</v>
      </c>
      <c r="B155" s="201"/>
      <c r="C155" s="201"/>
      <c r="D155" s="201"/>
      <c r="E155" s="201"/>
      <c r="F155" s="201"/>
      <c r="G155" s="202"/>
      <c r="H155" s="74" t="s">
        <v>164</v>
      </c>
      <c r="I155" s="8">
        <v>15</v>
      </c>
      <c r="J155" s="9"/>
      <c r="K155" s="9">
        <v>15</v>
      </c>
      <c r="L155" s="10">
        <f>(J155*1.5)+K155</f>
        <v>15</v>
      </c>
      <c r="M155" s="42" t="s">
        <v>70</v>
      </c>
      <c r="N155" s="39" t="s">
        <v>66</v>
      </c>
      <c r="O155" s="39" t="s">
        <v>165</v>
      </c>
    </row>
    <row r="156" spans="1:15" ht="15" customHeight="1">
      <c r="A156" s="212" t="s">
        <v>166</v>
      </c>
      <c r="B156" s="204"/>
      <c r="C156" s="204"/>
      <c r="D156" s="204"/>
      <c r="E156" s="204"/>
      <c r="F156" s="204"/>
      <c r="G156" s="205"/>
      <c r="H156" s="19" t="s">
        <v>12</v>
      </c>
      <c r="I156" s="16">
        <v>9</v>
      </c>
      <c r="J156" s="17"/>
      <c r="K156" s="17">
        <v>9</v>
      </c>
      <c r="L156" s="18">
        <v>9</v>
      </c>
      <c r="M156" s="43" t="s">
        <v>76</v>
      </c>
      <c r="N156" s="39" t="s">
        <v>76</v>
      </c>
      <c r="O156" s="39" t="s">
        <v>76</v>
      </c>
    </row>
    <row r="157" spans="1:15" ht="15" customHeight="1">
      <c r="A157" s="206" t="s">
        <v>49</v>
      </c>
      <c r="B157" s="188"/>
      <c r="C157" s="188"/>
      <c r="D157" s="188"/>
      <c r="E157" s="188"/>
      <c r="F157" s="188"/>
      <c r="G157" s="188"/>
      <c r="H157" s="3" t="s">
        <v>22</v>
      </c>
      <c r="I157" s="4">
        <f>I158</f>
        <v>18</v>
      </c>
      <c r="J157" s="5"/>
      <c r="K157" s="5"/>
      <c r="L157" s="6"/>
      <c r="M157" s="6"/>
      <c r="N157" s="37"/>
      <c r="O157" s="37"/>
    </row>
    <row r="158" spans="1:15" ht="15" customHeight="1">
      <c r="A158" s="227" t="s">
        <v>111</v>
      </c>
      <c r="B158" s="228"/>
      <c r="C158" s="228"/>
      <c r="D158" s="228"/>
      <c r="E158" s="228"/>
      <c r="F158" s="228"/>
      <c r="G158" s="229"/>
      <c r="H158" s="103" t="s">
        <v>167</v>
      </c>
      <c r="I158" s="20">
        <v>18</v>
      </c>
      <c r="J158" s="21"/>
      <c r="K158" s="21">
        <v>18</v>
      </c>
      <c r="L158" s="22">
        <f>(J158*1.5)+K158</f>
        <v>18</v>
      </c>
      <c r="M158" s="40" t="s">
        <v>70</v>
      </c>
      <c r="N158" s="39" t="s">
        <v>66</v>
      </c>
      <c r="O158" s="39" t="s">
        <v>165</v>
      </c>
    </row>
    <row r="159" spans="1:15" ht="15" customHeight="1">
      <c r="A159" s="24" t="s">
        <v>50</v>
      </c>
      <c r="B159" s="25"/>
      <c r="C159" s="25"/>
      <c r="D159" s="25"/>
      <c r="E159" s="25"/>
      <c r="F159" s="25"/>
      <c r="G159" s="25"/>
      <c r="H159" s="26"/>
      <c r="I159" s="27">
        <f>I157+I154+I150+I147+I144</f>
        <v>207</v>
      </c>
      <c r="J159" s="28">
        <f>SUM(J145:J158)</f>
        <v>49</v>
      </c>
      <c r="K159" s="28">
        <f>SUM(K145:K158)</f>
        <v>158</v>
      </c>
      <c r="L159" s="28">
        <f>SUM(L145:L158)</f>
        <v>231.5</v>
      </c>
      <c r="M159" s="26"/>
      <c r="N159" s="41"/>
      <c r="O159" s="41"/>
    </row>
    <row r="160" spans="1:15" ht="15" customHeight="1">
      <c r="A160" s="163" t="s">
        <v>51</v>
      </c>
      <c r="B160" s="218"/>
      <c r="C160" s="218"/>
      <c r="D160" s="218"/>
      <c r="E160" s="218"/>
      <c r="F160" s="218"/>
      <c r="G160" s="218"/>
      <c r="H160" s="219"/>
      <c r="I160" s="2" t="s">
        <v>1</v>
      </c>
      <c r="J160" s="2" t="s">
        <v>2</v>
      </c>
      <c r="K160" s="2" t="s">
        <v>3</v>
      </c>
      <c r="L160" s="2" t="s">
        <v>4</v>
      </c>
      <c r="M160" s="2" t="s">
        <v>57</v>
      </c>
      <c r="N160" s="36" t="s">
        <v>58</v>
      </c>
      <c r="O160" s="36" t="s">
        <v>59</v>
      </c>
    </row>
    <row r="161" spans="1:15" ht="15" customHeight="1">
      <c r="A161" s="206" t="s">
        <v>52</v>
      </c>
      <c r="B161" s="188"/>
      <c r="C161" s="188"/>
      <c r="D161" s="188"/>
      <c r="E161" s="188"/>
      <c r="F161" s="188"/>
      <c r="G161" s="188"/>
      <c r="H161" s="3" t="s">
        <v>53</v>
      </c>
      <c r="I161" s="32"/>
      <c r="J161" s="32"/>
      <c r="K161" s="32"/>
      <c r="L161" s="33">
        <v>0</v>
      </c>
      <c r="M161" s="44" t="s">
        <v>77</v>
      </c>
      <c r="N161" s="45" t="s">
        <v>78</v>
      </c>
      <c r="O161" s="45" t="s">
        <v>78</v>
      </c>
    </row>
    <row r="162" spans="1:15" ht="15" customHeight="1">
      <c r="A162" s="153" t="s">
        <v>54</v>
      </c>
      <c r="B162" s="225"/>
      <c r="C162" s="225"/>
      <c r="D162" s="225"/>
      <c r="E162" s="225"/>
      <c r="F162" s="225"/>
      <c r="G162" s="226"/>
      <c r="H162" s="3" t="s">
        <v>55</v>
      </c>
      <c r="I162" s="34">
        <v>2</v>
      </c>
      <c r="J162" s="34"/>
      <c r="K162" s="34">
        <v>2</v>
      </c>
      <c r="L162" s="34">
        <v>30</v>
      </c>
      <c r="M162" s="44" t="s">
        <v>79</v>
      </c>
      <c r="N162" s="46" t="s">
        <v>79</v>
      </c>
      <c r="O162" s="46" t="s">
        <v>79</v>
      </c>
    </row>
    <row r="163" spans="1:15" ht="15" customHeight="1">
      <c r="A163" s="206" t="s">
        <v>56</v>
      </c>
      <c r="B163" s="188"/>
      <c r="C163" s="188"/>
      <c r="D163" s="188"/>
      <c r="E163" s="188"/>
      <c r="F163" s="188"/>
      <c r="G163" s="188"/>
      <c r="H163" s="3" t="s">
        <v>6</v>
      </c>
      <c r="I163" s="32"/>
      <c r="J163" s="32"/>
      <c r="K163" s="32"/>
      <c r="L163" s="33">
        <f>(J163*1.5)+K163</f>
        <v>0</v>
      </c>
      <c r="M163" s="47" t="s">
        <v>80</v>
      </c>
      <c r="N163" s="48" t="s">
        <v>80</v>
      </c>
      <c r="O163" s="48" t="s">
        <v>80</v>
      </c>
    </row>
    <row r="166" spans="1:15" ht="56.25" customHeight="1">
      <c r="A166" s="232" t="s">
        <v>200</v>
      </c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4"/>
    </row>
    <row r="167" spans="1:15" ht="15" customHeight="1">
      <c r="A167" s="163" t="s">
        <v>0</v>
      </c>
      <c r="B167" s="218"/>
      <c r="C167" s="218"/>
      <c r="D167" s="218"/>
      <c r="E167" s="218"/>
      <c r="F167" s="218"/>
      <c r="G167" s="218"/>
      <c r="H167" s="219"/>
      <c r="I167" s="2" t="s">
        <v>1</v>
      </c>
      <c r="J167" s="2" t="s">
        <v>2</v>
      </c>
      <c r="K167" s="2" t="s">
        <v>3</v>
      </c>
      <c r="L167" s="2" t="s">
        <v>4</v>
      </c>
      <c r="M167" s="2" t="s">
        <v>57</v>
      </c>
      <c r="N167" s="36" t="s">
        <v>58</v>
      </c>
      <c r="O167" s="36" t="s">
        <v>59</v>
      </c>
    </row>
    <row r="168" spans="1:15" ht="15" customHeight="1">
      <c r="A168" s="206" t="s">
        <v>5</v>
      </c>
      <c r="B168" s="188"/>
      <c r="C168" s="188"/>
      <c r="D168" s="188"/>
      <c r="E168" s="188"/>
      <c r="F168" s="188"/>
      <c r="G168" s="188"/>
      <c r="H168" s="3" t="s">
        <v>6</v>
      </c>
      <c r="I168" s="4">
        <f>I169+I170+I171+I172</f>
        <v>84</v>
      </c>
      <c r="J168" s="5"/>
      <c r="K168" s="5"/>
      <c r="L168" s="6"/>
      <c r="M168" s="32"/>
      <c r="N168" s="37"/>
      <c r="O168" s="37"/>
    </row>
    <row r="169" spans="1:15" ht="15" customHeight="1">
      <c r="A169" s="207" t="s">
        <v>7</v>
      </c>
      <c r="B169" s="201"/>
      <c r="C169" s="201"/>
      <c r="D169" s="201"/>
      <c r="E169" s="201"/>
      <c r="F169" s="201"/>
      <c r="G169" s="202"/>
      <c r="H169" s="7" t="s">
        <v>8</v>
      </c>
      <c r="I169" s="8">
        <v>21</v>
      </c>
      <c r="J169" s="9">
        <v>21</v>
      </c>
      <c r="K169" s="9"/>
      <c r="L169" s="10"/>
      <c r="M169" s="222" t="s">
        <v>60</v>
      </c>
      <c r="N169" s="38" t="s">
        <v>61</v>
      </c>
      <c r="O169" s="80" t="s">
        <v>128</v>
      </c>
    </row>
    <row r="170" spans="1:15" ht="15" customHeight="1">
      <c r="A170" s="209" t="s">
        <v>9</v>
      </c>
      <c r="B170" s="210"/>
      <c r="C170" s="210"/>
      <c r="D170" s="210"/>
      <c r="E170" s="210"/>
      <c r="F170" s="210"/>
      <c r="G170" s="211"/>
      <c r="H170" s="12" t="s">
        <v>10</v>
      </c>
      <c r="I170" s="13">
        <v>21</v>
      </c>
      <c r="J170" s="14">
        <v>21</v>
      </c>
      <c r="K170" s="14"/>
      <c r="L170" s="15"/>
      <c r="M170" s="223"/>
      <c r="N170" s="39" t="s">
        <v>62</v>
      </c>
      <c r="O170" s="39" t="s">
        <v>63</v>
      </c>
    </row>
    <row r="171" spans="1:15" ht="15" customHeight="1">
      <c r="A171" s="209" t="s">
        <v>11</v>
      </c>
      <c r="B171" s="210"/>
      <c r="C171" s="210"/>
      <c r="D171" s="210"/>
      <c r="E171" s="210"/>
      <c r="F171" s="210"/>
      <c r="G171" s="211"/>
      <c r="H171" s="12" t="s">
        <v>12</v>
      </c>
      <c r="I171" s="13">
        <v>21</v>
      </c>
      <c r="J171" s="14">
        <v>21</v>
      </c>
      <c r="K171" s="14"/>
      <c r="L171" s="15"/>
      <c r="M171" s="223"/>
      <c r="N171" s="39" t="s">
        <v>62</v>
      </c>
      <c r="O171" s="39" t="s">
        <v>63</v>
      </c>
    </row>
    <row r="172" spans="1:15" ht="15" customHeight="1">
      <c r="A172" s="212" t="s">
        <v>13</v>
      </c>
      <c r="B172" s="213"/>
      <c r="C172" s="213"/>
      <c r="D172" s="213"/>
      <c r="E172" s="213"/>
      <c r="F172" s="213"/>
      <c r="G172" s="214"/>
      <c r="H172" s="85" t="s">
        <v>8</v>
      </c>
      <c r="I172" s="112">
        <v>21</v>
      </c>
      <c r="J172" s="93">
        <v>21</v>
      </c>
      <c r="K172" s="17"/>
      <c r="L172" s="18"/>
      <c r="M172" s="224"/>
      <c r="N172" s="81" t="s">
        <v>127</v>
      </c>
      <c r="O172" s="79" t="s">
        <v>126</v>
      </c>
    </row>
    <row r="173" spans="1:15" ht="15" customHeight="1">
      <c r="A173" s="206" t="s">
        <v>14</v>
      </c>
      <c r="B173" s="188"/>
      <c r="C173" s="188"/>
      <c r="D173" s="188"/>
      <c r="E173" s="188"/>
      <c r="F173" s="188"/>
      <c r="G173" s="188"/>
      <c r="H173" s="3" t="s">
        <v>15</v>
      </c>
      <c r="I173" s="4">
        <f>I174+I175+I176</f>
        <v>57</v>
      </c>
      <c r="J173" s="5"/>
      <c r="K173" s="5"/>
      <c r="L173" s="6"/>
      <c r="M173" s="6"/>
      <c r="N173" s="37"/>
      <c r="O173" s="37"/>
    </row>
    <row r="174" spans="1:15" ht="15" customHeight="1">
      <c r="A174" s="207" t="s">
        <v>108</v>
      </c>
      <c r="B174" s="201"/>
      <c r="C174" s="201"/>
      <c r="D174" s="201"/>
      <c r="E174" s="201"/>
      <c r="F174" s="201"/>
      <c r="G174" s="202"/>
      <c r="H174" s="113" t="s">
        <v>123</v>
      </c>
      <c r="I174" s="8">
        <v>24</v>
      </c>
      <c r="J174" s="9"/>
      <c r="K174" s="9">
        <v>24</v>
      </c>
      <c r="L174" s="10">
        <v>24</v>
      </c>
      <c r="M174" s="222" t="s">
        <v>65</v>
      </c>
      <c r="N174" s="39" t="s">
        <v>66</v>
      </c>
      <c r="O174" s="39" t="s">
        <v>67</v>
      </c>
    </row>
    <row r="175" spans="1:15" ht="15" customHeight="1">
      <c r="A175" s="209" t="s">
        <v>169</v>
      </c>
      <c r="B175" s="210"/>
      <c r="C175" s="210"/>
      <c r="D175" s="210"/>
      <c r="E175" s="210"/>
      <c r="F175" s="210"/>
      <c r="G175" s="211"/>
      <c r="H175" s="114" t="s">
        <v>170</v>
      </c>
      <c r="I175" s="13">
        <v>15</v>
      </c>
      <c r="J175" s="14"/>
      <c r="K175" s="14">
        <v>15</v>
      </c>
      <c r="L175" s="15">
        <v>15</v>
      </c>
      <c r="M175" s="223"/>
      <c r="N175" s="39" t="s">
        <v>66</v>
      </c>
      <c r="O175" s="39" t="s">
        <v>71</v>
      </c>
    </row>
    <row r="176" spans="1:15" ht="15" customHeight="1">
      <c r="A176" s="212" t="s">
        <v>172</v>
      </c>
      <c r="B176" s="213"/>
      <c r="C176" s="213"/>
      <c r="D176" s="213"/>
      <c r="E176" s="213"/>
      <c r="F176" s="213"/>
      <c r="G176" s="214"/>
      <c r="H176" s="95" t="s">
        <v>173</v>
      </c>
      <c r="I176" s="16">
        <v>18</v>
      </c>
      <c r="J176" s="17"/>
      <c r="K176" s="17">
        <v>18</v>
      </c>
      <c r="L176" s="18">
        <v>18</v>
      </c>
      <c r="M176" s="224"/>
      <c r="N176" s="39" t="s">
        <v>66</v>
      </c>
      <c r="O176" s="39" t="s">
        <v>68</v>
      </c>
    </row>
    <row r="177" spans="1:15" ht="15" customHeight="1">
      <c r="A177" s="206" t="s">
        <v>18</v>
      </c>
      <c r="B177" s="188"/>
      <c r="C177" s="188"/>
      <c r="D177" s="188"/>
      <c r="E177" s="188"/>
      <c r="F177" s="188"/>
      <c r="G177" s="188"/>
      <c r="H177" s="3" t="s">
        <v>19</v>
      </c>
      <c r="I177" s="4">
        <f>I178+I179</f>
        <v>36</v>
      </c>
      <c r="J177" s="5"/>
      <c r="K177" s="5"/>
      <c r="L177" s="6"/>
      <c r="M177" s="6"/>
      <c r="N177" s="37"/>
      <c r="O177" s="37"/>
    </row>
    <row r="178" spans="1:15" ht="15" customHeight="1">
      <c r="A178" s="207" t="s">
        <v>20</v>
      </c>
      <c r="B178" s="201"/>
      <c r="C178" s="201"/>
      <c r="D178" s="201"/>
      <c r="E178" s="201"/>
      <c r="F178" s="201"/>
      <c r="G178" s="202"/>
      <c r="H178" s="7" t="s">
        <v>12</v>
      </c>
      <c r="I178" s="8">
        <v>18</v>
      </c>
      <c r="J178" s="9">
        <v>18</v>
      </c>
      <c r="K178" s="9"/>
      <c r="L178" s="10"/>
      <c r="M178" s="192" t="s">
        <v>69</v>
      </c>
      <c r="N178" s="39" t="s">
        <v>62</v>
      </c>
      <c r="O178" s="39" t="s">
        <v>63</v>
      </c>
    </row>
    <row r="179" spans="1:15" ht="15" customHeight="1">
      <c r="A179" s="203" t="s">
        <v>174</v>
      </c>
      <c r="B179" s="204"/>
      <c r="C179" s="204"/>
      <c r="D179" s="204"/>
      <c r="E179" s="204"/>
      <c r="F179" s="204"/>
      <c r="G179" s="205"/>
      <c r="H179" s="115" t="s">
        <v>175</v>
      </c>
      <c r="I179" s="16">
        <v>18</v>
      </c>
      <c r="J179" s="17"/>
      <c r="K179" s="17">
        <v>18</v>
      </c>
      <c r="L179" s="18">
        <v>18</v>
      </c>
      <c r="M179" s="193"/>
      <c r="N179" s="39" t="s">
        <v>66</v>
      </c>
      <c r="O179" s="39" t="s">
        <v>68</v>
      </c>
    </row>
    <row r="180" spans="1:15" ht="15" customHeight="1">
      <c r="A180" s="206" t="s">
        <v>21</v>
      </c>
      <c r="B180" s="188"/>
      <c r="C180" s="188"/>
      <c r="D180" s="188"/>
      <c r="E180" s="188"/>
      <c r="F180" s="188"/>
      <c r="G180" s="188"/>
      <c r="H180" s="3" t="s">
        <v>22</v>
      </c>
      <c r="I180" s="4">
        <f>I181</f>
        <v>18</v>
      </c>
      <c r="J180" s="5"/>
      <c r="K180" s="5"/>
      <c r="L180" s="6"/>
      <c r="M180" s="6"/>
      <c r="N180" s="37"/>
      <c r="O180" s="37"/>
    </row>
    <row r="181" spans="1:15" ht="15" customHeight="1">
      <c r="A181" s="215" t="s">
        <v>23</v>
      </c>
      <c r="B181" s="216"/>
      <c r="C181" s="216"/>
      <c r="D181" s="216"/>
      <c r="E181" s="216"/>
      <c r="F181" s="216"/>
      <c r="G181" s="217"/>
      <c r="H181" s="117" t="s">
        <v>129</v>
      </c>
      <c r="I181" s="20">
        <v>18</v>
      </c>
      <c r="J181" s="21">
        <v>18</v>
      </c>
      <c r="K181" s="21"/>
      <c r="L181" s="22"/>
      <c r="M181" s="40" t="s">
        <v>70</v>
      </c>
      <c r="N181" s="38" t="s">
        <v>62</v>
      </c>
      <c r="O181" s="38" t="s">
        <v>72</v>
      </c>
    </row>
    <row r="182" spans="1:15" ht="15" customHeight="1">
      <c r="A182" s="29"/>
      <c r="B182" s="25"/>
      <c r="C182" s="25"/>
      <c r="D182" s="25"/>
      <c r="E182" s="25"/>
      <c r="F182" s="25"/>
      <c r="G182" s="25"/>
      <c r="H182" s="26"/>
      <c r="I182" s="27">
        <f>I180+I177+I173+I168</f>
        <v>195</v>
      </c>
      <c r="J182" s="28">
        <f>SUM(J169:J181)</f>
        <v>120</v>
      </c>
      <c r="K182" s="28">
        <f>SUM(K169:K181)</f>
        <v>75</v>
      </c>
      <c r="L182" s="26">
        <f>SUM(L169:L181)</f>
        <v>75</v>
      </c>
      <c r="M182" s="26"/>
      <c r="N182" s="41"/>
      <c r="O182" s="41"/>
    </row>
    <row r="183" spans="1:15" ht="15" customHeight="1">
      <c r="A183" s="163" t="s">
        <v>24</v>
      </c>
      <c r="B183" s="218"/>
      <c r="C183" s="218"/>
      <c r="D183" s="218"/>
      <c r="E183" s="218"/>
      <c r="F183" s="218"/>
      <c r="G183" s="218"/>
      <c r="H183" s="219"/>
      <c r="I183" s="2" t="s">
        <v>1</v>
      </c>
      <c r="J183" s="2" t="s">
        <v>2</v>
      </c>
      <c r="K183" s="2" t="s">
        <v>3</v>
      </c>
      <c r="L183" s="2" t="s">
        <v>4</v>
      </c>
      <c r="M183" s="2" t="s">
        <v>57</v>
      </c>
      <c r="N183" s="36" t="s">
        <v>58</v>
      </c>
      <c r="O183" s="36" t="s">
        <v>59</v>
      </c>
    </row>
    <row r="184" spans="1:15" ht="15" customHeight="1">
      <c r="A184" s="206" t="s">
        <v>25</v>
      </c>
      <c r="B184" s="188"/>
      <c r="C184" s="188"/>
      <c r="D184" s="188"/>
      <c r="E184" s="188"/>
      <c r="F184" s="188"/>
      <c r="G184" s="188"/>
      <c r="H184" s="3" t="s">
        <v>15</v>
      </c>
      <c r="I184" s="4">
        <f>I185+I186+I187</f>
        <v>63</v>
      </c>
      <c r="J184" s="5"/>
      <c r="K184" s="5"/>
      <c r="L184" s="6"/>
      <c r="M184" s="6"/>
      <c r="N184" s="37"/>
      <c r="O184" s="37"/>
    </row>
    <row r="185" spans="1:15" ht="15" customHeight="1">
      <c r="A185" s="207" t="s">
        <v>26</v>
      </c>
      <c r="B185" s="201"/>
      <c r="C185" s="201"/>
      <c r="D185" s="201"/>
      <c r="E185" s="201"/>
      <c r="F185" s="201"/>
      <c r="G185" s="202"/>
      <c r="H185" s="7" t="s">
        <v>27</v>
      </c>
      <c r="I185" s="8">
        <v>21</v>
      </c>
      <c r="J185" s="9">
        <v>21</v>
      </c>
      <c r="K185" s="9"/>
      <c r="L185" s="10"/>
      <c r="M185" s="192" t="s">
        <v>65</v>
      </c>
      <c r="N185" s="39" t="s">
        <v>62</v>
      </c>
      <c r="O185" s="39" t="s">
        <v>63</v>
      </c>
    </row>
    <row r="186" spans="1:15" ht="15" customHeight="1">
      <c r="A186" s="209" t="s">
        <v>28</v>
      </c>
      <c r="B186" s="210"/>
      <c r="C186" s="210"/>
      <c r="D186" s="210"/>
      <c r="E186" s="210"/>
      <c r="F186" s="210"/>
      <c r="G186" s="211"/>
      <c r="H186" s="12" t="s">
        <v>12</v>
      </c>
      <c r="I186" s="13">
        <v>21</v>
      </c>
      <c r="J186" s="14">
        <v>21</v>
      </c>
      <c r="K186" s="14"/>
      <c r="L186" s="15"/>
      <c r="M186" s="208"/>
      <c r="N186" s="39" t="s">
        <v>66</v>
      </c>
      <c r="O186" s="39" t="s">
        <v>64</v>
      </c>
    </row>
    <row r="187" spans="1:15" ht="15" customHeight="1">
      <c r="A187" s="212" t="s">
        <v>29</v>
      </c>
      <c r="B187" s="213"/>
      <c r="C187" s="213"/>
      <c r="D187" s="213"/>
      <c r="E187" s="213"/>
      <c r="F187" s="213"/>
      <c r="G187" s="214"/>
      <c r="H187" s="19" t="s">
        <v>30</v>
      </c>
      <c r="I187" s="16">
        <v>21</v>
      </c>
      <c r="J187" s="17">
        <v>21</v>
      </c>
      <c r="K187" s="17"/>
      <c r="L187" s="18"/>
      <c r="M187" s="193"/>
      <c r="N187" s="39" t="s">
        <v>62</v>
      </c>
      <c r="O187" s="38" t="s">
        <v>72</v>
      </c>
    </row>
    <row r="188" spans="1:15" ht="15" customHeight="1">
      <c r="A188" s="206" t="s">
        <v>31</v>
      </c>
      <c r="B188" s="188"/>
      <c r="C188" s="188"/>
      <c r="D188" s="188"/>
      <c r="E188" s="188"/>
      <c r="F188" s="188"/>
      <c r="G188" s="188"/>
      <c r="H188" s="3" t="s">
        <v>15</v>
      </c>
      <c r="I188" s="4">
        <f>I189+I190+I191</f>
        <v>60</v>
      </c>
      <c r="J188" s="5"/>
      <c r="K188" s="5"/>
      <c r="L188" s="6"/>
      <c r="M188" s="6"/>
      <c r="N188" s="37"/>
      <c r="O188" s="37"/>
    </row>
    <row r="189" spans="1:15" ht="15" customHeight="1">
      <c r="A189" s="207" t="s">
        <v>93</v>
      </c>
      <c r="B189" s="201"/>
      <c r="C189" s="201"/>
      <c r="D189" s="201"/>
      <c r="E189" s="201"/>
      <c r="F189" s="201"/>
      <c r="G189" s="202"/>
      <c r="H189" s="119" t="s">
        <v>122</v>
      </c>
      <c r="I189" s="8">
        <v>24</v>
      </c>
      <c r="J189" s="9"/>
      <c r="K189" s="9">
        <v>24</v>
      </c>
      <c r="L189" s="10">
        <v>24</v>
      </c>
      <c r="M189" s="192" t="s">
        <v>65</v>
      </c>
      <c r="N189" s="39" t="s">
        <v>66</v>
      </c>
      <c r="O189" s="39" t="s">
        <v>67</v>
      </c>
    </row>
    <row r="190" spans="1:15" ht="15" customHeight="1">
      <c r="A190" s="209" t="s">
        <v>92</v>
      </c>
      <c r="B190" s="210"/>
      <c r="C190" s="210"/>
      <c r="D190" s="210"/>
      <c r="E190" s="210"/>
      <c r="F190" s="210"/>
      <c r="G190" s="211"/>
      <c r="H190" s="114" t="s">
        <v>170</v>
      </c>
      <c r="I190" s="13">
        <v>15</v>
      </c>
      <c r="J190" s="14"/>
      <c r="K190" s="14">
        <v>15</v>
      </c>
      <c r="L190" s="15">
        <v>15</v>
      </c>
      <c r="M190" s="208"/>
      <c r="N190" s="39" t="s">
        <v>66</v>
      </c>
      <c r="O190" s="39" t="s">
        <v>71</v>
      </c>
    </row>
    <row r="191" spans="1:15" ht="15" customHeight="1">
      <c r="A191" s="212" t="s">
        <v>91</v>
      </c>
      <c r="B191" s="213"/>
      <c r="C191" s="213"/>
      <c r="D191" s="213"/>
      <c r="E191" s="213"/>
      <c r="F191" s="213"/>
      <c r="G191" s="214"/>
      <c r="H191" s="68" t="s">
        <v>8</v>
      </c>
      <c r="I191" s="16">
        <v>21</v>
      </c>
      <c r="J191" s="17"/>
      <c r="K191" s="17">
        <v>21</v>
      </c>
      <c r="L191" s="18">
        <v>21</v>
      </c>
      <c r="M191" s="193"/>
      <c r="N191" s="39" t="s">
        <v>66</v>
      </c>
      <c r="O191" s="80" t="s">
        <v>179</v>
      </c>
    </row>
    <row r="192" spans="1:15" ht="15" customHeight="1">
      <c r="A192" s="187" t="s">
        <v>32</v>
      </c>
      <c r="B192" s="199"/>
      <c r="C192" s="199"/>
      <c r="D192" s="199"/>
      <c r="E192" s="199"/>
      <c r="F192" s="199"/>
      <c r="G192" s="199"/>
      <c r="H192" s="3" t="s">
        <v>33</v>
      </c>
      <c r="I192" s="4">
        <f>I193+I194</f>
        <v>36</v>
      </c>
      <c r="J192" s="5"/>
      <c r="K192" s="5"/>
      <c r="L192" s="6"/>
      <c r="M192" s="6"/>
      <c r="N192" s="37"/>
      <c r="O192" s="37"/>
    </row>
    <row r="193" spans="1:15" ht="15" customHeight="1">
      <c r="A193" s="200" t="s">
        <v>94</v>
      </c>
      <c r="B193" s="201"/>
      <c r="C193" s="201"/>
      <c r="D193" s="201"/>
      <c r="E193" s="201"/>
      <c r="F193" s="201"/>
      <c r="G193" s="202"/>
      <c r="H193" s="121" t="s">
        <v>8</v>
      </c>
      <c r="I193" s="55">
        <v>18</v>
      </c>
      <c r="J193" s="9"/>
      <c r="K193" s="9">
        <v>18</v>
      </c>
      <c r="L193" s="10">
        <v>18</v>
      </c>
      <c r="M193" s="192" t="s">
        <v>69</v>
      </c>
      <c r="N193" s="39" t="s">
        <v>66</v>
      </c>
      <c r="O193" s="80" t="s">
        <v>179</v>
      </c>
    </row>
    <row r="194" spans="1:15" ht="15" customHeight="1">
      <c r="A194" s="203" t="s">
        <v>181</v>
      </c>
      <c r="B194" s="204"/>
      <c r="C194" s="204"/>
      <c r="D194" s="204"/>
      <c r="E194" s="204"/>
      <c r="F194" s="204"/>
      <c r="G194" s="205"/>
      <c r="H194" s="122" t="s">
        <v>182</v>
      </c>
      <c r="I194" s="57">
        <v>18</v>
      </c>
      <c r="J194" s="17"/>
      <c r="K194" s="17">
        <v>18</v>
      </c>
      <c r="L194" s="18">
        <v>18</v>
      </c>
      <c r="M194" s="193"/>
      <c r="N194" s="39" t="s">
        <v>66</v>
      </c>
      <c r="O194" s="39" t="s">
        <v>68</v>
      </c>
    </row>
    <row r="195" spans="1:15" ht="15" customHeight="1">
      <c r="A195" s="187" t="s">
        <v>34</v>
      </c>
      <c r="B195" s="188"/>
      <c r="C195" s="188"/>
      <c r="D195" s="188"/>
      <c r="E195" s="188"/>
      <c r="F195" s="188"/>
      <c r="G195" s="188"/>
      <c r="H195" s="3" t="s">
        <v>19</v>
      </c>
      <c r="I195" s="4">
        <f>I196+I197</f>
        <v>36</v>
      </c>
      <c r="J195" s="5"/>
      <c r="K195" s="5"/>
      <c r="L195" s="6"/>
      <c r="M195" s="6"/>
      <c r="N195" s="37"/>
      <c r="O195" s="37"/>
    </row>
    <row r="196" spans="1:15" ht="15" customHeight="1">
      <c r="A196" s="189" t="s">
        <v>35</v>
      </c>
      <c r="B196" s="190"/>
      <c r="C196" s="190"/>
      <c r="D196" s="190"/>
      <c r="E196" s="190"/>
      <c r="F196" s="190"/>
      <c r="G196" s="191"/>
      <c r="H196" s="7" t="s">
        <v>16</v>
      </c>
      <c r="I196" s="8">
        <v>18</v>
      </c>
      <c r="J196" s="9">
        <v>18</v>
      </c>
      <c r="K196" s="9"/>
      <c r="L196" s="10"/>
      <c r="M196" s="192" t="s">
        <v>69</v>
      </c>
      <c r="N196" s="38" t="s">
        <v>73</v>
      </c>
      <c r="O196" s="38" t="s">
        <v>74</v>
      </c>
    </row>
    <row r="197" spans="1:15" ht="15" customHeight="1">
      <c r="A197" s="196" t="s">
        <v>186</v>
      </c>
      <c r="B197" s="197"/>
      <c r="C197" s="197"/>
      <c r="D197" s="197"/>
      <c r="E197" s="197"/>
      <c r="F197" s="197"/>
      <c r="G197" s="198"/>
      <c r="H197" s="19" t="s">
        <v>16</v>
      </c>
      <c r="I197" s="16">
        <v>18</v>
      </c>
      <c r="J197" s="17"/>
      <c r="K197" s="17">
        <v>18</v>
      </c>
      <c r="L197" s="18">
        <v>18</v>
      </c>
      <c r="M197" s="193"/>
      <c r="N197" s="39" t="s">
        <v>66</v>
      </c>
      <c r="O197" s="39" t="s">
        <v>71</v>
      </c>
    </row>
    <row r="198" spans="1:30" ht="15" customHeight="1">
      <c r="A198" s="163" t="s">
        <v>38</v>
      </c>
      <c r="B198" s="164"/>
      <c r="C198" s="164"/>
      <c r="D198" s="164"/>
      <c r="E198" s="164"/>
      <c r="F198" s="164"/>
      <c r="G198" s="164"/>
      <c r="H198" s="165"/>
      <c r="I198" s="2" t="s">
        <v>1</v>
      </c>
      <c r="J198" s="2" t="s">
        <v>2</v>
      </c>
      <c r="K198" s="2" t="s">
        <v>3</v>
      </c>
      <c r="L198" s="2" t="s">
        <v>4</v>
      </c>
      <c r="M198" s="2" t="s">
        <v>57</v>
      </c>
      <c r="N198" s="36" t="s">
        <v>58</v>
      </c>
      <c r="O198" s="125" t="s">
        <v>59</v>
      </c>
      <c r="P198" s="156"/>
      <c r="Q198" s="156"/>
      <c r="R198" s="156"/>
      <c r="S198" s="156"/>
      <c r="T198" s="156"/>
      <c r="U198" s="156"/>
      <c r="V198" s="156"/>
      <c r="W198" s="156"/>
      <c r="X198" s="104"/>
      <c r="Y198" s="104"/>
      <c r="Z198" s="104"/>
      <c r="AA198" s="104"/>
      <c r="AB198" s="104"/>
      <c r="AC198" s="127"/>
      <c r="AD198" s="127"/>
    </row>
    <row r="199" spans="1:30" ht="15" customHeight="1">
      <c r="A199" s="166" t="s">
        <v>39</v>
      </c>
      <c r="B199" s="167"/>
      <c r="C199" s="167"/>
      <c r="D199" s="167"/>
      <c r="E199" s="167"/>
      <c r="F199" s="167"/>
      <c r="G199" s="168"/>
      <c r="H199" s="3" t="s">
        <v>19</v>
      </c>
      <c r="I199" s="4">
        <f>I200+I201</f>
        <v>49</v>
      </c>
      <c r="J199" s="5"/>
      <c r="K199" s="5"/>
      <c r="L199" s="6"/>
      <c r="M199" s="6"/>
      <c r="N199" s="37"/>
      <c r="O199" s="128"/>
      <c r="P199" s="156"/>
      <c r="Q199" s="156"/>
      <c r="R199" s="156"/>
      <c r="S199" s="156"/>
      <c r="T199" s="156"/>
      <c r="U199" s="156"/>
      <c r="V199" s="156"/>
      <c r="W199" s="106"/>
      <c r="X199" s="107"/>
      <c r="Y199" s="107"/>
      <c r="Z199" s="107"/>
      <c r="AA199" s="107"/>
      <c r="AB199" s="107"/>
      <c r="AC199" s="129"/>
      <c r="AD199" s="129"/>
    </row>
    <row r="200" spans="1:30" ht="15" customHeight="1">
      <c r="A200" s="185" t="s">
        <v>40</v>
      </c>
      <c r="B200" s="186"/>
      <c r="C200" s="186"/>
      <c r="D200" s="186"/>
      <c r="E200" s="186"/>
      <c r="F200" s="186"/>
      <c r="G200" s="186"/>
      <c r="H200" s="11" t="s">
        <v>41</v>
      </c>
      <c r="I200" s="8">
        <v>28</v>
      </c>
      <c r="J200" s="9">
        <v>28</v>
      </c>
      <c r="K200" s="9"/>
      <c r="L200" s="10"/>
      <c r="M200" s="179" t="s">
        <v>69</v>
      </c>
      <c r="N200" s="39" t="s">
        <v>62</v>
      </c>
      <c r="O200" s="130" t="s">
        <v>75</v>
      </c>
      <c r="P200" s="156"/>
      <c r="Q200" s="156"/>
      <c r="R200" s="156"/>
      <c r="S200" s="156"/>
      <c r="T200" s="156"/>
      <c r="U200" s="156"/>
      <c r="V200" s="156"/>
      <c r="W200" s="106"/>
      <c r="X200" s="108"/>
      <c r="Y200" s="108"/>
      <c r="Z200" s="108"/>
      <c r="AA200" s="108"/>
      <c r="AB200" s="173"/>
      <c r="AC200" s="131"/>
      <c r="AD200" s="131"/>
    </row>
    <row r="201" spans="1:30" ht="15" customHeight="1">
      <c r="A201" s="171" t="s">
        <v>42</v>
      </c>
      <c r="B201" s="172"/>
      <c r="C201" s="172"/>
      <c r="D201" s="172"/>
      <c r="E201" s="172"/>
      <c r="F201" s="172"/>
      <c r="G201" s="172"/>
      <c r="H201" s="19" t="s">
        <v>12</v>
      </c>
      <c r="I201" s="16">
        <v>21</v>
      </c>
      <c r="J201" s="17">
        <v>21</v>
      </c>
      <c r="K201" s="17"/>
      <c r="L201" s="18"/>
      <c r="M201" s="181"/>
      <c r="N201" s="39" t="s">
        <v>62</v>
      </c>
      <c r="O201" s="130" t="s">
        <v>116</v>
      </c>
      <c r="P201" s="156"/>
      <c r="Q201" s="156"/>
      <c r="R201" s="156"/>
      <c r="S201" s="156"/>
      <c r="T201" s="156"/>
      <c r="U201" s="156"/>
      <c r="V201" s="156"/>
      <c r="W201" s="106"/>
      <c r="X201" s="108"/>
      <c r="Y201" s="108"/>
      <c r="Z201" s="108"/>
      <c r="AA201" s="108"/>
      <c r="AB201" s="173"/>
      <c r="AC201" s="131"/>
      <c r="AD201" s="131"/>
    </row>
    <row r="202" spans="1:30" ht="15" customHeight="1">
      <c r="A202" s="166" t="s">
        <v>43</v>
      </c>
      <c r="B202" s="167"/>
      <c r="C202" s="167"/>
      <c r="D202" s="167"/>
      <c r="E202" s="167"/>
      <c r="F202" s="167"/>
      <c r="G202" s="168"/>
      <c r="H202" s="58" t="s">
        <v>15</v>
      </c>
      <c r="I202" s="4">
        <f>I203+I204</f>
        <v>56</v>
      </c>
      <c r="J202" s="5"/>
      <c r="K202" s="5"/>
      <c r="L202" s="6"/>
      <c r="M202" s="6"/>
      <c r="N202" s="37"/>
      <c r="O202" s="128"/>
      <c r="P202" s="156"/>
      <c r="Q202" s="156"/>
      <c r="R202" s="156"/>
      <c r="S202" s="156"/>
      <c r="T202" s="156"/>
      <c r="U202" s="156"/>
      <c r="V202" s="156"/>
      <c r="W202" s="106"/>
      <c r="X202" s="107"/>
      <c r="Y202" s="107"/>
      <c r="Z202" s="107"/>
      <c r="AA202" s="107"/>
      <c r="AB202" s="107"/>
      <c r="AC202" s="129"/>
      <c r="AD202" s="129"/>
    </row>
    <row r="203" spans="1:30" ht="15" customHeight="1">
      <c r="A203" s="160" t="s">
        <v>188</v>
      </c>
      <c r="B203" s="161"/>
      <c r="C203" s="161"/>
      <c r="D203" s="161"/>
      <c r="E203" s="161"/>
      <c r="F203" s="161"/>
      <c r="G203" s="182"/>
      <c r="H203" s="132" t="s">
        <v>189</v>
      </c>
      <c r="I203" s="55">
        <v>28</v>
      </c>
      <c r="J203" s="9"/>
      <c r="K203" s="9">
        <v>28</v>
      </c>
      <c r="L203" s="10">
        <v>28</v>
      </c>
      <c r="M203" s="179" t="s">
        <v>69</v>
      </c>
      <c r="N203" s="39" t="s">
        <v>66</v>
      </c>
      <c r="O203" s="133" t="s">
        <v>190</v>
      </c>
      <c r="P203" s="156"/>
      <c r="Q203" s="156"/>
      <c r="R203" s="156"/>
      <c r="S203" s="156"/>
      <c r="T203" s="156"/>
      <c r="U203" s="156"/>
      <c r="V203" s="156"/>
      <c r="W203" s="106"/>
      <c r="X203" s="108"/>
      <c r="Y203" s="108"/>
      <c r="Z203" s="108"/>
      <c r="AA203" s="108"/>
      <c r="AB203" s="173"/>
      <c r="AC203" s="131"/>
      <c r="AD203" s="131"/>
    </row>
    <row r="204" spans="1:30" ht="15" customHeight="1">
      <c r="A204" s="183" t="s">
        <v>191</v>
      </c>
      <c r="B204" s="184"/>
      <c r="C204" s="184"/>
      <c r="D204" s="184"/>
      <c r="E204" s="184"/>
      <c r="F204" s="184"/>
      <c r="G204" s="184"/>
      <c r="H204" s="134" t="s">
        <v>192</v>
      </c>
      <c r="I204" s="57">
        <v>28</v>
      </c>
      <c r="J204" s="17"/>
      <c r="K204" s="17">
        <v>28</v>
      </c>
      <c r="L204" s="18">
        <v>28</v>
      </c>
      <c r="M204" s="181"/>
      <c r="N204" s="39" t="s">
        <v>66</v>
      </c>
      <c r="O204" s="130" t="s">
        <v>193</v>
      </c>
      <c r="P204" s="156"/>
      <c r="Q204" s="156"/>
      <c r="R204" s="156"/>
      <c r="S204" s="156"/>
      <c r="T204" s="156"/>
      <c r="U204" s="156"/>
      <c r="V204" s="156"/>
      <c r="W204" s="106"/>
      <c r="X204" s="108"/>
      <c r="Y204" s="108"/>
      <c r="Z204" s="108"/>
      <c r="AA204" s="108"/>
      <c r="AB204" s="173"/>
      <c r="AC204" s="131"/>
      <c r="AD204" s="131"/>
    </row>
    <row r="205" spans="1:30" ht="15" customHeight="1">
      <c r="A205" s="166" t="s">
        <v>44</v>
      </c>
      <c r="B205" s="167"/>
      <c r="C205" s="167"/>
      <c r="D205" s="167"/>
      <c r="E205" s="167"/>
      <c r="F205" s="167"/>
      <c r="G205" s="168"/>
      <c r="H205" s="135" t="s">
        <v>15</v>
      </c>
      <c r="I205" s="4">
        <f>I206+I207+I208</f>
        <v>60</v>
      </c>
      <c r="J205" s="5"/>
      <c r="K205" s="5"/>
      <c r="L205" s="6"/>
      <c r="M205" s="6"/>
      <c r="N205" s="37"/>
      <c r="O205" s="128"/>
      <c r="P205" s="162"/>
      <c r="Q205" s="162"/>
      <c r="R205" s="162"/>
      <c r="S205" s="162"/>
      <c r="T205" s="162"/>
      <c r="U205" s="162"/>
      <c r="V205" s="162"/>
      <c r="W205" s="106"/>
      <c r="X205" s="107"/>
      <c r="Y205" s="107"/>
      <c r="Z205" s="107"/>
      <c r="AA205" s="107"/>
      <c r="AB205" s="107"/>
      <c r="AC205" s="129"/>
      <c r="AD205" s="129"/>
    </row>
    <row r="206" spans="1:30" ht="15" customHeight="1">
      <c r="A206" s="169" t="s">
        <v>93</v>
      </c>
      <c r="B206" s="170"/>
      <c r="C206" s="170"/>
      <c r="D206" s="170"/>
      <c r="E206" s="170"/>
      <c r="F206" s="170"/>
      <c r="G206" s="170"/>
      <c r="H206" s="136" t="s">
        <v>124</v>
      </c>
      <c r="I206" s="55">
        <v>24</v>
      </c>
      <c r="J206" s="9"/>
      <c r="K206" s="9">
        <v>24</v>
      </c>
      <c r="L206" s="10">
        <v>24</v>
      </c>
      <c r="M206" s="179" t="s">
        <v>65</v>
      </c>
      <c r="N206" s="39" t="s">
        <v>66</v>
      </c>
      <c r="O206" s="130" t="s">
        <v>67</v>
      </c>
      <c r="P206" s="162"/>
      <c r="Q206" s="162"/>
      <c r="R206" s="162"/>
      <c r="S206" s="162"/>
      <c r="T206" s="162"/>
      <c r="U206" s="162"/>
      <c r="V206" s="162"/>
      <c r="W206" s="106"/>
      <c r="X206" s="108"/>
      <c r="Y206" s="108"/>
      <c r="Z206" s="108"/>
      <c r="AA206" s="108"/>
      <c r="AB206" s="173"/>
      <c r="AC206" s="131"/>
      <c r="AD206" s="131"/>
    </row>
    <row r="207" spans="1:30" ht="15" customHeight="1">
      <c r="A207" s="174" t="s">
        <v>161</v>
      </c>
      <c r="B207" s="175"/>
      <c r="C207" s="175"/>
      <c r="D207" s="175"/>
      <c r="E207" s="175"/>
      <c r="F207" s="175"/>
      <c r="G207" s="176"/>
      <c r="H207" s="61" t="s">
        <v>194</v>
      </c>
      <c r="I207" s="56">
        <v>18</v>
      </c>
      <c r="J207" s="14"/>
      <c r="K207" s="14">
        <v>18</v>
      </c>
      <c r="L207" s="15">
        <v>18</v>
      </c>
      <c r="M207" s="180"/>
      <c r="N207" s="39" t="s">
        <v>66</v>
      </c>
      <c r="O207" s="130" t="s">
        <v>86</v>
      </c>
      <c r="P207" s="162"/>
      <c r="Q207" s="162"/>
      <c r="R207" s="162"/>
      <c r="S207" s="162"/>
      <c r="T207" s="162"/>
      <c r="U207" s="162"/>
      <c r="V207" s="162"/>
      <c r="W207" s="106"/>
      <c r="X207" s="108"/>
      <c r="Y207" s="108"/>
      <c r="Z207" s="108"/>
      <c r="AA207" s="108"/>
      <c r="AB207" s="173"/>
      <c r="AC207" s="131"/>
      <c r="AD207" s="131"/>
    </row>
    <row r="208" spans="1:30" ht="15" customHeight="1">
      <c r="A208" s="177" t="s">
        <v>101</v>
      </c>
      <c r="B208" s="178"/>
      <c r="C208" s="178"/>
      <c r="D208" s="178"/>
      <c r="E208" s="178"/>
      <c r="F208" s="178"/>
      <c r="G208" s="178"/>
      <c r="H208" s="137" t="s">
        <v>195</v>
      </c>
      <c r="I208" s="57">
        <v>18</v>
      </c>
      <c r="J208" s="17"/>
      <c r="K208" s="17">
        <v>18</v>
      </c>
      <c r="L208" s="18">
        <v>18</v>
      </c>
      <c r="M208" s="181"/>
      <c r="N208" s="39" t="s">
        <v>66</v>
      </c>
      <c r="O208" s="130" t="s">
        <v>196</v>
      </c>
      <c r="P208" s="162"/>
      <c r="Q208" s="162"/>
      <c r="R208" s="162"/>
      <c r="S208" s="162"/>
      <c r="T208" s="162"/>
      <c r="U208" s="162"/>
      <c r="V208" s="162"/>
      <c r="W208" s="106"/>
      <c r="X208" s="108"/>
      <c r="Y208" s="108"/>
      <c r="Z208" s="108"/>
      <c r="AA208" s="108"/>
      <c r="AB208" s="173"/>
      <c r="AC208" s="131"/>
      <c r="AD208" s="131"/>
    </row>
    <row r="209" spans="1:30" ht="15" customHeight="1">
      <c r="A209" s="166" t="s">
        <v>47</v>
      </c>
      <c r="B209" s="167"/>
      <c r="C209" s="167"/>
      <c r="D209" s="167"/>
      <c r="E209" s="167"/>
      <c r="F209" s="167"/>
      <c r="G209" s="168"/>
      <c r="H209" s="59" t="s">
        <v>22</v>
      </c>
      <c r="I209" s="4">
        <f>I210+I211</f>
        <v>24</v>
      </c>
      <c r="J209" s="5"/>
      <c r="K209" s="5"/>
      <c r="L209" s="6"/>
      <c r="M209" s="6"/>
      <c r="N209" s="37"/>
      <c r="O209" s="128"/>
      <c r="P209" s="162"/>
      <c r="Q209" s="162"/>
      <c r="R209" s="162"/>
      <c r="S209" s="162"/>
      <c r="T209" s="162"/>
      <c r="U209" s="162"/>
      <c r="V209" s="162"/>
      <c r="W209" s="106"/>
      <c r="X209" s="107"/>
      <c r="Y209" s="107"/>
      <c r="Z209" s="107"/>
      <c r="AA209" s="107"/>
      <c r="AB209" s="107"/>
      <c r="AC209" s="129"/>
      <c r="AD209" s="129"/>
    </row>
    <row r="210" spans="1:30" ht="15" customHeight="1">
      <c r="A210" s="169" t="s">
        <v>197</v>
      </c>
      <c r="B210" s="170"/>
      <c r="C210" s="170"/>
      <c r="D210" s="170"/>
      <c r="E210" s="170"/>
      <c r="F210" s="170"/>
      <c r="G210" s="170"/>
      <c r="H210" s="138" t="s">
        <v>198</v>
      </c>
      <c r="I210" s="8">
        <v>15</v>
      </c>
      <c r="J210" s="9"/>
      <c r="K210" s="9">
        <v>15</v>
      </c>
      <c r="L210" s="10">
        <v>15</v>
      </c>
      <c r="M210" s="42" t="s">
        <v>70</v>
      </c>
      <c r="N210" s="39" t="s">
        <v>66</v>
      </c>
      <c r="O210" s="130" t="s">
        <v>71</v>
      </c>
      <c r="P210" s="162"/>
      <c r="Q210" s="162"/>
      <c r="R210" s="162"/>
      <c r="S210" s="162"/>
      <c r="T210" s="162"/>
      <c r="U210" s="162"/>
      <c r="V210" s="162"/>
      <c r="W210" s="106"/>
      <c r="X210" s="108"/>
      <c r="Y210" s="108"/>
      <c r="Z210" s="108"/>
      <c r="AA210" s="108"/>
      <c r="AB210" s="139"/>
      <c r="AC210" s="131"/>
      <c r="AD210" s="131"/>
    </row>
    <row r="211" spans="1:30" ht="15" customHeight="1">
      <c r="A211" s="171" t="s">
        <v>199</v>
      </c>
      <c r="B211" s="172"/>
      <c r="C211" s="172"/>
      <c r="D211" s="172"/>
      <c r="E211" s="172"/>
      <c r="F211" s="172"/>
      <c r="G211" s="172"/>
      <c r="H211" s="19" t="s">
        <v>8</v>
      </c>
      <c r="I211" s="16">
        <v>9</v>
      </c>
      <c r="J211" s="17"/>
      <c r="K211" s="17">
        <v>9</v>
      </c>
      <c r="L211" s="18">
        <v>9</v>
      </c>
      <c r="M211" s="43" t="s">
        <v>76</v>
      </c>
      <c r="N211" s="39" t="s">
        <v>76</v>
      </c>
      <c r="O211" s="130" t="s">
        <v>76</v>
      </c>
      <c r="P211" s="162"/>
      <c r="Q211" s="162"/>
      <c r="R211" s="162"/>
      <c r="S211" s="162"/>
      <c r="T211" s="162"/>
      <c r="U211" s="162"/>
      <c r="V211" s="162"/>
      <c r="W211" s="106"/>
      <c r="X211" s="108"/>
      <c r="Y211" s="108"/>
      <c r="Z211" s="108"/>
      <c r="AA211" s="108"/>
      <c r="AB211" s="139"/>
      <c r="AC211" s="131"/>
      <c r="AD211" s="131"/>
    </row>
    <row r="212" spans="1:30" ht="15" customHeight="1">
      <c r="A212" s="166" t="s">
        <v>49</v>
      </c>
      <c r="B212" s="167"/>
      <c r="C212" s="167"/>
      <c r="D212" s="167"/>
      <c r="E212" s="167"/>
      <c r="F212" s="167"/>
      <c r="G212" s="168"/>
      <c r="H212" s="3" t="s">
        <v>22</v>
      </c>
      <c r="I212" s="4">
        <f>I213</f>
        <v>18</v>
      </c>
      <c r="J212" s="5"/>
      <c r="K212" s="5"/>
      <c r="L212" s="6"/>
      <c r="M212" s="6"/>
      <c r="N212" s="37"/>
      <c r="O212" s="128"/>
      <c r="P212" s="162"/>
      <c r="Q212" s="162"/>
      <c r="R212" s="162"/>
      <c r="S212" s="162"/>
      <c r="T212" s="162"/>
      <c r="U212" s="162"/>
      <c r="V212" s="162"/>
      <c r="W212" s="106"/>
      <c r="X212" s="107"/>
      <c r="Y212" s="107"/>
      <c r="Z212" s="107"/>
      <c r="AA212" s="107"/>
      <c r="AB212" s="107"/>
      <c r="AC212" s="129"/>
      <c r="AD212" s="129"/>
    </row>
    <row r="213" spans="1:30" ht="15" customHeight="1">
      <c r="A213" s="160" t="s">
        <v>111</v>
      </c>
      <c r="B213" s="161"/>
      <c r="C213" s="161"/>
      <c r="D213" s="161"/>
      <c r="E213" s="161"/>
      <c r="F213" s="161"/>
      <c r="G213" s="161"/>
      <c r="H213" s="140" t="s">
        <v>8</v>
      </c>
      <c r="I213" s="20">
        <v>18</v>
      </c>
      <c r="J213" s="21"/>
      <c r="K213" s="21">
        <v>18</v>
      </c>
      <c r="L213" s="23">
        <v>18</v>
      </c>
      <c r="M213" s="40" t="s">
        <v>70</v>
      </c>
      <c r="N213" s="141"/>
      <c r="O213" s="142"/>
      <c r="P213" s="162"/>
      <c r="Q213" s="162"/>
      <c r="R213" s="162"/>
      <c r="S213" s="162"/>
      <c r="T213" s="162"/>
      <c r="U213" s="162"/>
      <c r="V213" s="162"/>
      <c r="W213" s="106"/>
      <c r="X213" s="108"/>
      <c r="Y213" s="108"/>
      <c r="Z213" s="108"/>
      <c r="AA213" s="108"/>
      <c r="AB213" s="139"/>
      <c r="AC213" s="143"/>
      <c r="AD213" s="143"/>
    </row>
    <row r="214" spans="1:30" ht="15" customHeight="1">
      <c r="A214" s="24" t="s">
        <v>50</v>
      </c>
      <c r="B214" s="25"/>
      <c r="C214" s="25"/>
      <c r="D214" s="25"/>
      <c r="E214" s="25"/>
      <c r="F214" s="25"/>
      <c r="G214" s="25"/>
      <c r="H214" s="26"/>
      <c r="I214" s="27">
        <f>I212+I209+I205+I202+I199</f>
        <v>207</v>
      </c>
      <c r="J214" s="28">
        <f>SUM(J200:J213)</f>
        <v>49</v>
      </c>
      <c r="K214" s="28">
        <f>SUM(K200:K213)</f>
        <v>158</v>
      </c>
      <c r="L214" s="26">
        <f>SUM(L200:L213)</f>
        <v>158</v>
      </c>
      <c r="M214" s="26"/>
      <c r="N214" s="41"/>
      <c r="O214" s="144"/>
      <c r="P214" s="145"/>
      <c r="Q214" s="146"/>
      <c r="R214" s="146"/>
      <c r="S214" s="146"/>
      <c r="T214" s="146"/>
      <c r="U214" s="146"/>
      <c r="V214" s="146"/>
      <c r="W214" s="147"/>
      <c r="X214" s="147"/>
      <c r="Y214" s="147"/>
      <c r="Z214" s="147"/>
      <c r="AA214" s="147"/>
      <c r="AB214" s="147"/>
      <c r="AC214" s="148"/>
      <c r="AD214" s="148"/>
    </row>
    <row r="215" spans="1:30" ht="15" customHeight="1">
      <c r="A215" s="163" t="s">
        <v>51</v>
      </c>
      <c r="B215" s="164"/>
      <c r="C215" s="164"/>
      <c r="D215" s="164"/>
      <c r="E215" s="164"/>
      <c r="F215" s="164"/>
      <c r="G215" s="164"/>
      <c r="H215" s="165"/>
      <c r="I215" s="2" t="s">
        <v>1</v>
      </c>
      <c r="J215" s="2" t="s">
        <v>2</v>
      </c>
      <c r="K215" s="2" t="s">
        <v>3</v>
      </c>
      <c r="L215" s="2" t="s">
        <v>4</v>
      </c>
      <c r="M215" s="2" t="s">
        <v>57</v>
      </c>
      <c r="N215" s="36" t="s">
        <v>58</v>
      </c>
      <c r="O215" s="125" t="s">
        <v>59</v>
      </c>
      <c r="P215" s="156"/>
      <c r="Q215" s="156"/>
      <c r="R215" s="156"/>
      <c r="S215" s="156"/>
      <c r="T215" s="156"/>
      <c r="U215" s="156"/>
      <c r="V215" s="156"/>
      <c r="W215" s="156"/>
      <c r="X215" s="104"/>
      <c r="Y215" s="104"/>
      <c r="Z215" s="104"/>
      <c r="AA215" s="104"/>
      <c r="AB215" s="104"/>
      <c r="AC215" s="127"/>
      <c r="AD215" s="127"/>
    </row>
    <row r="216" spans="1:30" ht="15" customHeight="1">
      <c r="A216" s="166" t="s">
        <v>52</v>
      </c>
      <c r="B216" s="167"/>
      <c r="C216" s="167"/>
      <c r="D216" s="167"/>
      <c r="E216" s="167"/>
      <c r="F216" s="167"/>
      <c r="G216" s="168"/>
      <c r="H216" s="3" t="s">
        <v>53</v>
      </c>
      <c r="I216" s="32"/>
      <c r="J216" s="32"/>
      <c r="K216" s="32"/>
      <c r="L216" s="33">
        <v>0</v>
      </c>
      <c r="M216" s="44" t="s">
        <v>77</v>
      </c>
      <c r="N216" s="45" t="s">
        <v>78</v>
      </c>
      <c r="O216" s="149" t="s">
        <v>78</v>
      </c>
      <c r="P216" s="156"/>
      <c r="Q216" s="156"/>
      <c r="R216" s="156"/>
      <c r="S216" s="156"/>
      <c r="T216" s="156"/>
      <c r="U216" s="156"/>
      <c r="V216" s="156"/>
      <c r="W216" s="106"/>
      <c r="X216" s="104"/>
      <c r="Y216" s="104"/>
      <c r="Z216" s="104"/>
      <c r="AA216" s="104"/>
      <c r="AB216" s="104"/>
      <c r="AC216" s="127"/>
      <c r="AD216" s="127"/>
    </row>
    <row r="217" spans="1:30" ht="15" customHeight="1">
      <c r="A217" s="153" t="s">
        <v>54</v>
      </c>
      <c r="B217" s="154"/>
      <c r="C217" s="154"/>
      <c r="D217" s="154"/>
      <c r="E217" s="154"/>
      <c r="F217" s="154"/>
      <c r="G217" s="155"/>
      <c r="H217" s="3" t="s">
        <v>55</v>
      </c>
      <c r="I217" s="34">
        <v>2</v>
      </c>
      <c r="J217" s="34"/>
      <c r="K217" s="34">
        <v>2</v>
      </c>
      <c r="L217" s="34">
        <v>30</v>
      </c>
      <c r="M217" s="44" t="s">
        <v>79</v>
      </c>
      <c r="N217" s="46" t="s">
        <v>79</v>
      </c>
      <c r="O217" s="150" t="s">
        <v>79</v>
      </c>
      <c r="P217" s="156"/>
      <c r="Q217" s="156"/>
      <c r="R217" s="156"/>
      <c r="S217" s="156"/>
      <c r="T217" s="156"/>
      <c r="U217" s="156"/>
      <c r="V217" s="156"/>
      <c r="W217" s="106"/>
      <c r="X217" s="104"/>
      <c r="Y217" s="104"/>
      <c r="Z217" s="104"/>
      <c r="AA217" s="104"/>
      <c r="AB217" s="104"/>
      <c r="AC217" s="127"/>
      <c r="AD217" s="127"/>
    </row>
    <row r="218" spans="1:30" ht="15" customHeight="1">
      <c r="A218" s="157" t="s">
        <v>56</v>
      </c>
      <c r="B218" s="158"/>
      <c r="C218" s="158"/>
      <c r="D218" s="158"/>
      <c r="E218" s="158"/>
      <c r="F218" s="158"/>
      <c r="G218" s="159"/>
      <c r="H218" s="3" t="s">
        <v>6</v>
      </c>
      <c r="I218" s="32"/>
      <c r="J218" s="32"/>
      <c r="K218" s="32"/>
      <c r="L218" s="33">
        <f>(J218*1.5)+K218</f>
        <v>0</v>
      </c>
      <c r="M218" s="47" t="s">
        <v>80</v>
      </c>
      <c r="N218" s="48" t="s">
        <v>80</v>
      </c>
      <c r="O218" s="151" t="s">
        <v>80</v>
      </c>
      <c r="P218" s="156"/>
      <c r="Q218" s="156"/>
      <c r="R218" s="156"/>
      <c r="S218" s="156"/>
      <c r="T218" s="156"/>
      <c r="U218" s="156"/>
      <c r="V218" s="156"/>
      <c r="W218" s="106"/>
      <c r="X218" s="104"/>
      <c r="Y218" s="104"/>
      <c r="Z218" s="104"/>
      <c r="AA218" s="104"/>
      <c r="AB218" s="104"/>
      <c r="AC218" s="127"/>
      <c r="AD218" s="127"/>
    </row>
    <row r="219" spans="16:30" ht="15" customHeight="1"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</row>
    <row r="221" spans="1:15" ht="51" customHeight="1">
      <c r="A221" s="235" t="s">
        <v>168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</row>
    <row r="222" spans="1:15" ht="15" customHeight="1">
      <c r="A222" s="163" t="s">
        <v>0</v>
      </c>
      <c r="B222" s="218"/>
      <c r="C222" s="218"/>
      <c r="D222" s="218"/>
      <c r="E222" s="218"/>
      <c r="F222" s="218"/>
      <c r="G222" s="218"/>
      <c r="H222" s="219"/>
      <c r="I222" s="2" t="s">
        <v>1</v>
      </c>
      <c r="J222" s="2" t="s">
        <v>2</v>
      </c>
      <c r="K222" s="2" t="s">
        <v>3</v>
      </c>
      <c r="L222" s="2" t="s">
        <v>4</v>
      </c>
      <c r="M222" s="2" t="s">
        <v>57</v>
      </c>
      <c r="N222" s="36" t="s">
        <v>58</v>
      </c>
      <c r="O222" s="36" t="s">
        <v>59</v>
      </c>
    </row>
    <row r="223" spans="1:15" ht="15" customHeight="1">
      <c r="A223" s="206" t="s">
        <v>5</v>
      </c>
      <c r="B223" s="188"/>
      <c r="C223" s="188"/>
      <c r="D223" s="188"/>
      <c r="E223" s="188"/>
      <c r="F223" s="188"/>
      <c r="G223" s="188"/>
      <c r="H223" s="3" t="s">
        <v>6</v>
      </c>
      <c r="I223" s="4">
        <f>I224+I225+I226+I227</f>
        <v>84</v>
      </c>
      <c r="J223" s="5"/>
      <c r="K223" s="5"/>
      <c r="L223" s="6"/>
      <c r="M223" s="32"/>
      <c r="N223" s="37"/>
      <c r="O223" s="37"/>
    </row>
    <row r="224" spans="1:15" ht="15" customHeight="1">
      <c r="A224" s="207" t="s">
        <v>7</v>
      </c>
      <c r="B224" s="201"/>
      <c r="C224" s="201"/>
      <c r="D224" s="201"/>
      <c r="E224" s="201"/>
      <c r="F224" s="201"/>
      <c r="G224" s="202"/>
      <c r="H224" s="7" t="s">
        <v>8</v>
      </c>
      <c r="I224" s="8">
        <v>21</v>
      </c>
      <c r="J224" s="9">
        <v>21</v>
      </c>
      <c r="K224" s="9"/>
      <c r="L224" s="10"/>
      <c r="M224" s="220" t="s">
        <v>60</v>
      </c>
      <c r="N224" s="38" t="s">
        <v>61</v>
      </c>
      <c r="O224" s="80" t="s">
        <v>128</v>
      </c>
    </row>
    <row r="225" spans="1:15" ht="15" customHeight="1">
      <c r="A225" s="209" t="s">
        <v>9</v>
      </c>
      <c r="B225" s="210"/>
      <c r="C225" s="210"/>
      <c r="D225" s="210"/>
      <c r="E225" s="210"/>
      <c r="F225" s="210"/>
      <c r="G225" s="211"/>
      <c r="H225" s="12" t="s">
        <v>10</v>
      </c>
      <c r="I225" s="13">
        <v>21</v>
      </c>
      <c r="J225" s="14">
        <v>21</v>
      </c>
      <c r="K225" s="14"/>
      <c r="L225" s="15"/>
      <c r="M225" s="221"/>
      <c r="N225" s="39" t="s">
        <v>62</v>
      </c>
      <c r="O225" s="39" t="s">
        <v>63</v>
      </c>
    </row>
    <row r="226" spans="1:15" ht="15" customHeight="1">
      <c r="A226" s="209" t="s">
        <v>11</v>
      </c>
      <c r="B226" s="210"/>
      <c r="C226" s="210"/>
      <c r="D226" s="210"/>
      <c r="E226" s="210"/>
      <c r="F226" s="210"/>
      <c r="G226" s="211"/>
      <c r="H226" s="12" t="s">
        <v>12</v>
      </c>
      <c r="I226" s="13">
        <v>21</v>
      </c>
      <c r="J226" s="14">
        <v>21</v>
      </c>
      <c r="K226" s="14"/>
      <c r="L226" s="15"/>
      <c r="M226" s="221"/>
      <c r="N226" s="39" t="s">
        <v>62</v>
      </c>
      <c r="O226" s="39" t="s">
        <v>63</v>
      </c>
    </row>
    <row r="227" spans="1:15" ht="15" customHeight="1">
      <c r="A227" s="212" t="s">
        <v>13</v>
      </c>
      <c r="B227" s="213"/>
      <c r="C227" s="213"/>
      <c r="D227" s="213"/>
      <c r="E227" s="213"/>
      <c r="F227" s="213"/>
      <c r="G227" s="214"/>
      <c r="H227" s="68" t="s">
        <v>8</v>
      </c>
      <c r="I227" s="16">
        <v>21</v>
      </c>
      <c r="J227" s="17">
        <v>21</v>
      </c>
      <c r="K227" s="17"/>
      <c r="L227" s="18"/>
      <c r="M227" s="221"/>
      <c r="N227" s="81" t="s">
        <v>127</v>
      </c>
      <c r="O227" s="79" t="s">
        <v>126</v>
      </c>
    </row>
    <row r="228" spans="1:15" ht="15" customHeight="1">
      <c r="A228" s="206" t="s">
        <v>14</v>
      </c>
      <c r="B228" s="188"/>
      <c r="C228" s="188"/>
      <c r="D228" s="188"/>
      <c r="E228" s="188"/>
      <c r="F228" s="188"/>
      <c r="G228" s="188"/>
      <c r="H228" s="3" t="s">
        <v>15</v>
      </c>
      <c r="I228" s="4">
        <f>I229+I230+I231</f>
        <v>57</v>
      </c>
      <c r="J228" s="5"/>
      <c r="K228" s="5"/>
      <c r="L228" s="6"/>
      <c r="M228" s="32"/>
      <c r="N228" s="37"/>
      <c r="O228" s="37"/>
    </row>
    <row r="229" spans="1:15" ht="15" customHeight="1">
      <c r="A229" s="207" t="s">
        <v>108</v>
      </c>
      <c r="B229" s="201"/>
      <c r="C229" s="201"/>
      <c r="D229" s="201"/>
      <c r="E229" s="201"/>
      <c r="F229" s="201"/>
      <c r="G229" s="202"/>
      <c r="H229" s="113" t="s">
        <v>123</v>
      </c>
      <c r="I229" s="8">
        <v>24</v>
      </c>
      <c r="J229" s="9"/>
      <c r="K229" s="9">
        <v>24</v>
      </c>
      <c r="L229" s="10">
        <v>24</v>
      </c>
      <c r="M229" s="220" t="s">
        <v>65</v>
      </c>
      <c r="N229" s="39" t="s">
        <v>66</v>
      </c>
      <c r="O229" s="39" t="s">
        <v>67</v>
      </c>
    </row>
    <row r="230" spans="1:15" ht="15" customHeight="1">
      <c r="A230" s="209" t="s">
        <v>169</v>
      </c>
      <c r="B230" s="210"/>
      <c r="C230" s="210"/>
      <c r="D230" s="210"/>
      <c r="E230" s="210"/>
      <c r="F230" s="210"/>
      <c r="G230" s="211"/>
      <c r="H230" s="12" t="s">
        <v>171</v>
      </c>
      <c r="I230" s="13">
        <v>15</v>
      </c>
      <c r="J230" s="14"/>
      <c r="K230" s="14">
        <v>15</v>
      </c>
      <c r="L230" s="15">
        <v>15</v>
      </c>
      <c r="M230" s="221"/>
      <c r="N230" s="39" t="s">
        <v>66</v>
      </c>
      <c r="O230" s="39" t="s">
        <v>71</v>
      </c>
    </row>
    <row r="231" spans="1:15" ht="15" customHeight="1">
      <c r="A231" s="212" t="s">
        <v>172</v>
      </c>
      <c r="B231" s="213"/>
      <c r="C231" s="213"/>
      <c r="D231" s="213"/>
      <c r="E231" s="213"/>
      <c r="F231" s="213"/>
      <c r="G231" s="214"/>
      <c r="H231" s="95" t="s">
        <v>173</v>
      </c>
      <c r="I231" s="16">
        <v>18</v>
      </c>
      <c r="J231" s="17"/>
      <c r="K231" s="17">
        <v>18</v>
      </c>
      <c r="L231" s="18">
        <v>18</v>
      </c>
      <c r="M231" s="221"/>
      <c r="N231" s="39" t="s">
        <v>66</v>
      </c>
      <c r="O231" s="39" t="s">
        <v>68</v>
      </c>
    </row>
    <row r="232" spans="1:15" ht="15" customHeight="1">
      <c r="A232" s="206" t="s">
        <v>18</v>
      </c>
      <c r="B232" s="188"/>
      <c r="C232" s="188"/>
      <c r="D232" s="188"/>
      <c r="E232" s="188"/>
      <c r="F232" s="188"/>
      <c r="G232" s="188"/>
      <c r="H232" s="3" t="s">
        <v>19</v>
      </c>
      <c r="I232" s="4">
        <f>I233+I234</f>
        <v>36</v>
      </c>
      <c r="J232" s="5"/>
      <c r="K232" s="5"/>
      <c r="L232" s="6"/>
      <c r="M232" s="32"/>
      <c r="N232" s="37"/>
      <c r="O232" s="37"/>
    </row>
    <row r="233" spans="1:15" ht="15" customHeight="1">
      <c r="A233" s="207" t="s">
        <v>20</v>
      </c>
      <c r="B233" s="201"/>
      <c r="C233" s="201"/>
      <c r="D233" s="201"/>
      <c r="E233" s="201"/>
      <c r="F233" s="201"/>
      <c r="G233" s="202"/>
      <c r="H233" s="7" t="s">
        <v>12</v>
      </c>
      <c r="I233" s="8">
        <v>18</v>
      </c>
      <c r="J233" s="9">
        <v>18</v>
      </c>
      <c r="K233" s="9"/>
      <c r="L233" s="10"/>
      <c r="M233" s="220" t="s">
        <v>69</v>
      </c>
      <c r="N233" s="39" t="s">
        <v>62</v>
      </c>
      <c r="O233" s="39" t="s">
        <v>63</v>
      </c>
    </row>
    <row r="234" spans="1:15" ht="15" customHeight="1">
      <c r="A234" s="212" t="s">
        <v>174</v>
      </c>
      <c r="B234" s="204"/>
      <c r="C234" s="204"/>
      <c r="D234" s="204"/>
      <c r="E234" s="204"/>
      <c r="F234" s="204"/>
      <c r="G234" s="205"/>
      <c r="H234" s="116" t="s">
        <v>176</v>
      </c>
      <c r="I234" s="16">
        <v>18</v>
      </c>
      <c r="J234" s="17"/>
      <c r="K234" s="17">
        <v>18</v>
      </c>
      <c r="L234" s="18">
        <v>18</v>
      </c>
      <c r="M234" s="221"/>
      <c r="N234" s="39" t="s">
        <v>66</v>
      </c>
      <c r="O234" s="39" t="s">
        <v>177</v>
      </c>
    </row>
    <row r="235" spans="1:15" ht="15" customHeight="1">
      <c r="A235" s="206" t="s">
        <v>21</v>
      </c>
      <c r="B235" s="188"/>
      <c r="C235" s="188"/>
      <c r="D235" s="188"/>
      <c r="E235" s="188"/>
      <c r="F235" s="188"/>
      <c r="G235" s="188"/>
      <c r="H235" s="3" t="s">
        <v>22</v>
      </c>
      <c r="I235" s="4">
        <f>I236</f>
        <v>18</v>
      </c>
      <c r="J235" s="5"/>
      <c r="K235" s="5"/>
      <c r="L235" s="6"/>
      <c r="M235" s="32"/>
      <c r="N235" s="37"/>
      <c r="O235" s="37"/>
    </row>
    <row r="236" spans="1:15" ht="15" customHeight="1">
      <c r="A236" s="215" t="s">
        <v>23</v>
      </c>
      <c r="B236" s="216"/>
      <c r="C236" s="216"/>
      <c r="D236" s="216"/>
      <c r="E236" s="216"/>
      <c r="F236" s="216"/>
      <c r="G236" s="217"/>
      <c r="H236" s="117" t="s">
        <v>178</v>
      </c>
      <c r="I236" s="20">
        <v>18</v>
      </c>
      <c r="J236" s="21">
        <v>18</v>
      </c>
      <c r="K236" s="21"/>
      <c r="L236" s="22"/>
      <c r="M236" s="118" t="s">
        <v>70</v>
      </c>
      <c r="N236" s="38" t="s">
        <v>62</v>
      </c>
      <c r="O236" s="38" t="s">
        <v>72</v>
      </c>
    </row>
    <row r="237" spans="1:15" ht="15" customHeight="1">
      <c r="A237" s="29"/>
      <c r="B237" s="25"/>
      <c r="C237" s="25"/>
      <c r="D237" s="25"/>
      <c r="E237" s="25"/>
      <c r="F237" s="25"/>
      <c r="G237" s="25"/>
      <c r="H237" s="26"/>
      <c r="I237" s="27">
        <f>I235+I232+I228+I223</f>
        <v>195</v>
      </c>
      <c r="J237" s="28">
        <f>SUM(J224:J236)</f>
        <v>120</v>
      </c>
      <c r="K237" s="28">
        <f>SUM(K224:K236)</f>
        <v>75</v>
      </c>
      <c r="L237" s="26">
        <f>SUM(L224:L236)</f>
        <v>75</v>
      </c>
      <c r="M237" s="35"/>
      <c r="N237" s="41"/>
      <c r="O237" s="41"/>
    </row>
    <row r="238" spans="1:15" ht="15" customHeight="1">
      <c r="A238" s="163" t="s">
        <v>24</v>
      </c>
      <c r="B238" s="218"/>
      <c r="C238" s="218"/>
      <c r="D238" s="218"/>
      <c r="E238" s="218"/>
      <c r="F238" s="218"/>
      <c r="G238" s="218"/>
      <c r="H238" s="219"/>
      <c r="I238" s="2" t="s">
        <v>1</v>
      </c>
      <c r="J238" s="2" t="s">
        <v>2</v>
      </c>
      <c r="K238" s="2" t="s">
        <v>3</v>
      </c>
      <c r="L238" s="2" t="s">
        <v>4</v>
      </c>
      <c r="M238" s="2" t="s">
        <v>57</v>
      </c>
      <c r="N238" s="36" t="s">
        <v>58</v>
      </c>
      <c r="O238" s="36" t="s">
        <v>59</v>
      </c>
    </row>
    <row r="239" spans="1:15" ht="15" customHeight="1">
      <c r="A239" s="206" t="s">
        <v>25</v>
      </c>
      <c r="B239" s="188"/>
      <c r="C239" s="188"/>
      <c r="D239" s="188"/>
      <c r="E239" s="188"/>
      <c r="F239" s="188"/>
      <c r="G239" s="188"/>
      <c r="H239" s="3" t="s">
        <v>15</v>
      </c>
      <c r="I239" s="4">
        <f>I240+I241+I242</f>
        <v>63</v>
      </c>
      <c r="J239" s="5"/>
      <c r="K239" s="5"/>
      <c r="L239" s="6"/>
      <c r="M239" s="32"/>
      <c r="N239" s="37"/>
      <c r="O239" s="37"/>
    </row>
    <row r="240" spans="1:15" ht="15" customHeight="1">
      <c r="A240" s="207" t="s">
        <v>26</v>
      </c>
      <c r="B240" s="201"/>
      <c r="C240" s="201"/>
      <c r="D240" s="201"/>
      <c r="E240" s="201"/>
      <c r="F240" s="201"/>
      <c r="G240" s="202"/>
      <c r="H240" s="7" t="s">
        <v>27</v>
      </c>
      <c r="I240" s="8">
        <v>21</v>
      </c>
      <c r="J240" s="9">
        <v>21</v>
      </c>
      <c r="K240" s="9"/>
      <c r="L240" s="10"/>
      <c r="M240" s="194" t="s">
        <v>65</v>
      </c>
      <c r="N240" s="39" t="s">
        <v>62</v>
      </c>
      <c r="O240" s="39" t="s">
        <v>63</v>
      </c>
    </row>
    <row r="241" spans="1:15" ht="15" customHeight="1">
      <c r="A241" s="209" t="s">
        <v>28</v>
      </c>
      <c r="B241" s="210"/>
      <c r="C241" s="210"/>
      <c r="D241" s="210"/>
      <c r="E241" s="210"/>
      <c r="F241" s="210"/>
      <c r="G241" s="211"/>
      <c r="H241" s="12" t="s">
        <v>12</v>
      </c>
      <c r="I241" s="13">
        <v>21</v>
      </c>
      <c r="J241" s="14">
        <v>21</v>
      </c>
      <c r="K241" s="14"/>
      <c r="L241" s="15"/>
      <c r="M241" s="195"/>
      <c r="N241" s="39" t="s">
        <v>66</v>
      </c>
      <c r="O241" s="39" t="s">
        <v>64</v>
      </c>
    </row>
    <row r="242" spans="1:15" ht="15" customHeight="1">
      <c r="A242" s="212" t="s">
        <v>29</v>
      </c>
      <c r="B242" s="213"/>
      <c r="C242" s="213"/>
      <c r="D242" s="213"/>
      <c r="E242" s="213"/>
      <c r="F242" s="213"/>
      <c r="G242" s="214"/>
      <c r="H242" s="19" t="s">
        <v>30</v>
      </c>
      <c r="I242" s="16">
        <v>21</v>
      </c>
      <c r="J242" s="17">
        <v>21</v>
      </c>
      <c r="K242" s="17"/>
      <c r="L242" s="18"/>
      <c r="M242" s="195"/>
      <c r="N242" s="39" t="s">
        <v>62</v>
      </c>
      <c r="O242" s="38" t="s">
        <v>72</v>
      </c>
    </row>
    <row r="243" spans="1:15" ht="15" customHeight="1">
      <c r="A243" s="206" t="s">
        <v>31</v>
      </c>
      <c r="B243" s="188"/>
      <c r="C243" s="188"/>
      <c r="D243" s="188"/>
      <c r="E243" s="188"/>
      <c r="F243" s="188"/>
      <c r="G243" s="188"/>
      <c r="H243" s="3" t="s">
        <v>15</v>
      </c>
      <c r="I243" s="4">
        <f>I244+I245+I246</f>
        <v>60</v>
      </c>
      <c r="J243" s="5"/>
      <c r="K243" s="5"/>
      <c r="L243" s="6"/>
      <c r="M243" s="32"/>
      <c r="N243" s="37"/>
      <c r="O243" s="37"/>
    </row>
    <row r="244" spans="1:15" ht="15" customHeight="1">
      <c r="A244" s="207" t="s">
        <v>93</v>
      </c>
      <c r="B244" s="201"/>
      <c r="C244" s="201"/>
      <c r="D244" s="201"/>
      <c r="E244" s="201"/>
      <c r="F244" s="201"/>
      <c r="G244" s="202"/>
      <c r="H244" s="120" t="s">
        <v>122</v>
      </c>
      <c r="I244" s="8">
        <v>24</v>
      </c>
      <c r="J244" s="9"/>
      <c r="K244" s="9">
        <v>24</v>
      </c>
      <c r="L244" s="10">
        <v>24</v>
      </c>
      <c r="M244" s="194" t="s">
        <v>65</v>
      </c>
      <c r="N244" s="39" t="s">
        <v>66</v>
      </c>
      <c r="O244" s="39" t="s">
        <v>67</v>
      </c>
    </row>
    <row r="245" spans="1:15" ht="15" customHeight="1">
      <c r="A245" s="209" t="s">
        <v>92</v>
      </c>
      <c r="B245" s="210"/>
      <c r="C245" s="210"/>
      <c r="D245" s="210"/>
      <c r="E245" s="210"/>
      <c r="F245" s="210"/>
      <c r="G245" s="211"/>
      <c r="H245" s="12" t="s">
        <v>171</v>
      </c>
      <c r="I245" s="13">
        <v>15</v>
      </c>
      <c r="J245" s="14"/>
      <c r="K245" s="14">
        <v>15</v>
      </c>
      <c r="L245" s="15">
        <v>15</v>
      </c>
      <c r="M245" s="195"/>
      <c r="N245" s="39" t="s">
        <v>66</v>
      </c>
      <c r="O245" s="39" t="s">
        <v>71</v>
      </c>
    </row>
    <row r="246" spans="1:15" ht="15" customHeight="1">
      <c r="A246" s="212" t="s">
        <v>91</v>
      </c>
      <c r="B246" s="213"/>
      <c r="C246" s="213"/>
      <c r="D246" s="213"/>
      <c r="E246" s="213"/>
      <c r="F246" s="213"/>
      <c r="G246" s="214"/>
      <c r="H246" s="68" t="s">
        <v>8</v>
      </c>
      <c r="I246" s="16">
        <v>21</v>
      </c>
      <c r="J246" s="17"/>
      <c r="K246" s="17">
        <v>21</v>
      </c>
      <c r="L246" s="18">
        <v>21</v>
      </c>
      <c r="M246" s="195"/>
      <c r="N246" s="39" t="s">
        <v>66</v>
      </c>
      <c r="O246" s="38" t="s">
        <v>71</v>
      </c>
    </row>
    <row r="247" spans="1:15" ht="15" customHeight="1">
      <c r="A247" s="187" t="s">
        <v>32</v>
      </c>
      <c r="B247" s="199"/>
      <c r="C247" s="199"/>
      <c r="D247" s="199"/>
      <c r="E247" s="199"/>
      <c r="F247" s="199"/>
      <c r="G247" s="199"/>
      <c r="H247" s="3" t="s">
        <v>33</v>
      </c>
      <c r="I247" s="4">
        <f>I248+I249</f>
        <v>36</v>
      </c>
      <c r="J247" s="5"/>
      <c r="K247" s="5"/>
      <c r="L247" s="6"/>
      <c r="M247" s="32"/>
      <c r="N247" s="37"/>
      <c r="O247" s="37"/>
    </row>
    <row r="248" spans="1:15" ht="15" customHeight="1">
      <c r="A248" s="200" t="s">
        <v>94</v>
      </c>
      <c r="B248" s="201"/>
      <c r="C248" s="201"/>
      <c r="D248" s="201"/>
      <c r="E248" s="201"/>
      <c r="F248" s="201"/>
      <c r="G248" s="202"/>
      <c r="H248" s="121" t="s">
        <v>180</v>
      </c>
      <c r="I248" s="55">
        <v>18</v>
      </c>
      <c r="J248" s="9"/>
      <c r="K248" s="9">
        <v>18</v>
      </c>
      <c r="L248" s="10">
        <v>18</v>
      </c>
      <c r="M248" s="194" t="s">
        <v>69</v>
      </c>
      <c r="N248" s="39" t="s">
        <v>66</v>
      </c>
      <c r="O248" s="39" t="s">
        <v>71</v>
      </c>
    </row>
    <row r="249" spans="1:15" ht="15" customHeight="1">
      <c r="A249" s="203" t="s">
        <v>183</v>
      </c>
      <c r="B249" s="204"/>
      <c r="C249" s="204"/>
      <c r="D249" s="204"/>
      <c r="E249" s="204"/>
      <c r="F249" s="204"/>
      <c r="G249" s="205"/>
      <c r="H249" s="123" t="s">
        <v>184</v>
      </c>
      <c r="I249" s="57">
        <v>18</v>
      </c>
      <c r="J249" s="17"/>
      <c r="K249" s="17">
        <v>18</v>
      </c>
      <c r="L249" s="18">
        <v>18</v>
      </c>
      <c r="M249" s="195"/>
      <c r="N249" s="39" t="s">
        <v>62</v>
      </c>
      <c r="O249" s="39" t="s">
        <v>63</v>
      </c>
    </row>
    <row r="250" spans="1:15" ht="15" customHeight="1">
      <c r="A250" s="187" t="s">
        <v>34</v>
      </c>
      <c r="B250" s="188"/>
      <c r="C250" s="188"/>
      <c r="D250" s="188"/>
      <c r="E250" s="188"/>
      <c r="F250" s="188"/>
      <c r="G250" s="188"/>
      <c r="H250" s="3" t="s">
        <v>19</v>
      </c>
      <c r="I250" s="4">
        <f>I251+I252</f>
        <v>36</v>
      </c>
      <c r="J250" s="5"/>
      <c r="K250" s="5"/>
      <c r="L250" s="6"/>
      <c r="M250" s="32"/>
      <c r="N250" s="37"/>
      <c r="O250" s="37"/>
    </row>
    <row r="251" spans="1:15" ht="15" customHeight="1">
      <c r="A251" s="189" t="s">
        <v>35</v>
      </c>
      <c r="B251" s="190"/>
      <c r="C251" s="190"/>
      <c r="D251" s="190"/>
      <c r="E251" s="190"/>
      <c r="F251" s="190"/>
      <c r="G251" s="191"/>
      <c r="H251" s="124" t="s">
        <v>185</v>
      </c>
      <c r="I251" s="8">
        <v>18</v>
      </c>
      <c r="J251" s="9">
        <v>18</v>
      </c>
      <c r="K251" s="9"/>
      <c r="L251" s="10"/>
      <c r="M251" s="194" t="s">
        <v>69</v>
      </c>
      <c r="N251" s="38" t="s">
        <v>73</v>
      </c>
      <c r="O251" s="38" t="s">
        <v>74</v>
      </c>
    </row>
    <row r="252" spans="1:15" ht="15" customHeight="1">
      <c r="A252" s="196" t="s">
        <v>186</v>
      </c>
      <c r="B252" s="197"/>
      <c r="C252" s="197"/>
      <c r="D252" s="197"/>
      <c r="E252" s="197"/>
      <c r="F252" s="197"/>
      <c r="G252" s="198"/>
      <c r="H252" s="19" t="s">
        <v>187</v>
      </c>
      <c r="I252" s="16">
        <v>18</v>
      </c>
      <c r="J252" s="17"/>
      <c r="K252" s="17">
        <v>18</v>
      </c>
      <c r="L252" s="18">
        <v>0</v>
      </c>
      <c r="M252" s="195"/>
      <c r="N252" s="39" t="s">
        <v>66</v>
      </c>
      <c r="O252" s="39" t="s">
        <v>71</v>
      </c>
    </row>
  </sheetData>
  <sheetProtection/>
  <mergeCells count="305">
    <mergeCell ref="A104:G104"/>
    <mergeCell ref="A105:G105"/>
    <mergeCell ref="A98:G98"/>
    <mergeCell ref="A99:G99"/>
    <mergeCell ref="A100:G100"/>
    <mergeCell ref="A101:G101"/>
    <mergeCell ref="A102:H102"/>
    <mergeCell ref="A103:G103"/>
    <mergeCell ref="A93:G93"/>
    <mergeCell ref="A94:G94"/>
    <mergeCell ref="M94:M96"/>
    <mergeCell ref="A95:G95"/>
    <mergeCell ref="A96:G96"/>
    <mergeCell ref="A97:G97"/>
    <mergeCell ref="A88:G88"/>
    <mergeCell ref="M88:M89"/>
    <mergeCell ref="A89:G89"/>
    <mergeCell ref="A90:G90"/>
    <mergeCell ref="A91:G91"/>
    <mergeCell ref="M91:M92"/>
    <mergeCell ref="A92:G92"/>
    <mergeCell ref="A83:G83"/>
    <mergeCell ref="A84:G84"/>
    <mergeCell ref="M84:M85"/>
    <mergeCell ref="A85:G85"/>
    <mergeCell ref="A86:H86"/>
    <mergeCell ref="A87:G87"/>
    <mergeCell ref="A77:G77"/>
    <mergeCell ref="M77:M79"/>
    <mergeCell ref="A78:G78"/>
    <mergeCell ref="A79:G79"/>
    <mergeCell ref="A80:G80"/>
    <mergeCell ref="A81:G81"/>
    <mergeCell ref="M81:M82"/>
    <mergeCell ref="A82:G82"/>
    <mergeCell ref="A72:G72"/>
    <mergeCell ref="A73:G73"/>
    <mergeCell ref="M73:M75"/>
    <mergeCell ref="A74:G74"/>
    <mergeCell ref="A75:G75"/>
    <mergeCell ref="A76:G76"/>
    <mergeCell ref="A67:G67"/>
    <mergeCell ref="M67:M68"/>
    <mergeCell ref="A68:G68"/>
    <mergeCell ref="A69:G69"/>
    <mergeCell ref="A70:G70"/>
    <mergeCell ref="A71:H71"/>
    <mergeCell ref="A62:G62"/>
    <mergeCell ref="A63:G63"/>
    <mergeCell ref="M63:M65"/>
    <mergeCell ref="A64:G64"/>
    <mergeCell ref="A65:G65"/>
    <mergeCell ref="A66:G66"/>
    <mergeCell ref="A56:H56"/>
    <mergeCell ref="A57:G57"/>
    <mergeCell ref="A58:G58"/>
    <mergeCell ref="M58:M61"/>
    <mergeCell ref="A59:G59"/>
    <mergeCell ref="A60:G60"/>
    <mergeCell ref="A61:G61"/>
    <mergeCell ref="A55:O55"/>
    <mergeCell ref="A2:H2"/>
    <mergeCell ref="A10:G10"/>
    <mergeCell ref="A9:G9"/>
    <mergeCell ref="A8:G8"/>
    <mergeCell ref="A7:G7"/>
    <mergeCell ref="A6:G6"/>
    <mergeCell ref="A1:O1"/>
    <mergeCell ref="A14:G14"/>
    <mergeCell ref="A13:G13"/>
    <mergeCell ref="A25:G25"/>
    <mergeCell ref="A5:G5"/>
    <mergeCell ref="A4:G4"/>
    <mergeCell ref="A3:G3"/>
    <mergeCell ref="A16:G16"/>
    <mergeCell ref="A46:G46"/>
    <mergeCell ref="A45:G45"/>
    <mergeCell ref="A42:G42"/>
    <mergeCell ref="A28:G28"/>
    <mergeCell ref="A12:G12"/>
    <mergeCell ref="A11:G11"/>
    <mergeCell ref="A21:G21"/>
    <mergeCell ref="A20:G20"/>
    <mergeCell ref="A19:G19"/>
    <mergeCell ref="A18:H18"/>
    <mergeCell ref="A33:H33"/>
    <mergeCell ref="A15:G15"/>
    <mergeCell ref="A27:G27"/>
    <mergeCell ref="A29:G29"/>
    <mergeCell ref="A22:G22"/>
    <mergeCell ref="A31:G31"/>
    <mergeCell ref="A24:G24"/>
    <mergeCell ref="A43:G43"/>
    <mergeCell ref="A23:G23"/>
    <mergeCell ref="A30:G30"/>
    <mergeCell ref="A26:G26"/>
    <mergeCell ref="A37:G37"/>
    <mergeCell ref="A36:G36"/>
    <mergeCell ref="A35:G35"/>
    <mergeCell ref="A40:G40"/>
    <mergeCell ref="A41:G41"/>
    <mergeCell ref="A34:G34"/>
    <mergeCell ref="A52:G52"/>
    <mergeCell ref="A32:G32"/>
    <mergeCell ref="A38:G38"/>
    <mergeCell ref="A49:H49"/>
    <mergeCell ref="A44:G44"/>
    <mergeCell ref="A47:G47"/>
    <mergeCell ref="A48:G48"/>
    <mergeCell ref="A39:G39"/>
    <mergeCell ref="A51:G51"/>
    <mergeCell ref="A50:G50"/>
    <mergeCell ref="M31:M32"/>
    <mergeCell ref="M35:M36"/>
    <mergeCell ref="M38:M39"/>
    <mergeCell ref="M41:M43"/>
    <mergeCell ref="M4:M7"/>
    <mergeCell ref="M9:M11"/>
    <mergeCell ref="M13:M14"/>
    <mergeCell ref="M20:M22"/>
    <mergeCell ref="M24:M26"/>
    <mergeCell ref="M28:M29"/>
    <mergeCell ref="A126:H126"/>
    <mergeCell ref="A117:G117"/>
    <mergeCell ref="M117:M119"/>
    <mergeCell ref="A118:G118"/>
    <mergeCell ref="A119:G119"/>
    <mergeCell ref="M112:M115"/>
    <mergeCell ref="M145:M146"/>
    <mergeCell ref="A146:G146"/>
    <mergeCell ref="A143:H143"/>
    <mergeCell ref="A144:G144"/>
    <mergeCell ref="A135:G135"/>
    <mergeCell ref="A136:G136"/>
    <mergeCell ref="A115:G115"/>
    <mergeCell ref="A116:G116"/>
    <mergeCell ref="A155:G155"/>
    <mergeCell ref="A156:G156"/>
    <mergeCell ref="A157:G157"/>
    <mergeCell ref="A158:G158"/>
    <mergeCell ref="A154:G154"/>
    <mergeCell ref="A145:G145"/>
    <mergeCell ref="A127:G127"/>
    <mergeCell ref="A128:G128"/>
    <mergeCell ref="A110:H110"/>
    <mergeCell ref="A111:G111"/>
    <mergeCell ref="A112:G112"/>
    <mergeCell ref="A113:G113"/>
    <mergeCell ref="A114:G114"/>
    <mergeCell ref="A108:O109"/>
    <mergeCell ref="A120:G120"/>
    <mergeCell ref="A121:G121"/>
    <mergeCell ref="M121:M122"/>
    <mergeCell ref="A122:G122"/>
    <mergeCell ref="A123:G123"/>
    <mergeCell ref="A124:G124"/>
    <mergeCell ref="A130:G130"/>
    <mergeCell ref="A131:G131"/>
    <mergeCell ref="A132:G132"/>
    <mergeCell ref="M132:M134"/>
    <mergeCell ref="A133:G133"/>
    <mergeCell ref="A134:G134"/>
    <mergeCell ref="M128:M130"/>
    <mergeCell ref="A129:G129"/>
    <mergeCell ref="M136:M137"/>
    <mergeCell ref="A137:G137"/>
    <mergeCell ref="A138:G138"/>
    <mergeCell ref="A139:G139"/>
    <mergeCell ref="M139:M140"/>
    <mergeCell ref="A140:G140"/>
    <mergeCell ref="A147:G147"/>
    <mergeCell ref="A148:G148"/>
    <mergeCell ref="M148:M149"/>
    <mergeCell ref="A149:G149"/>
    <mergeCell ref="A150:G150"/>
    <mergeCell ref="A151:G151"/>
    <mergeCell ref="M151:M153"/>
    <mergeCell ref="A152:G152"/>
    <mergeCell ref="A153:G153"/>
    <mergeCell ref="A160:H160"/>
    <mergeCell ref="A161:G161"/>
    <mergeCell ref="A162:G162"/>
    <mergeCell ref="A163:G163"/>
    <mergeCell ref="A166:O166"/>
    <mergeCell ref="A221:O221"/>
    <mergeCell ref="A167:H167"/>
    <mergeCell ref="A222:H222"/>
    <mergeCell ref="A168:G168"/>
    <mergeCell ref="A223:G223"/>
    <mergeCell ref="A169:G169"/>
    <mergeCell ref="M169:M172"/>
    <mergeCell ref="A224:G224"/>
    <mergeCell ref="M224:M227"/>
    <mergeCell ref="A170:G170"/>
    <mergeCell ref="A225:G225"/>
    <mergeCell ref="A171:G171"/>
    <mergeCell ref="A226:G226"/>
    <mergeCell ref="A172:G172"/>
    <mergeCell ref="A227:G227"/>
    <mergeCell ref="A173:G173"/>
    <mergeCell ref="A228:G228"/>
    <mergeCell ref="A174:G174"/>
    <mergeCell ref="M174:M176"/>
    <mergeCell ref="A229:G229"/>
    <mergeCell ref="M229:M231"/>
    <mergeCell ref="A175:G175"/>
    <mergeCell ref="A230:G230"/>
    <mergeCell ref="A176:G176"/>
    <mergeCell ref="A231:G231"/>
    <mergeCell ref="A177:G177"/>
    <mergeCell ref="A232:G232"/>
    <mergeCell ref="A178:G178"/>
    <mergeCell ref="M178:M179"/>
    <mergeCell ref="A233:G233"/>
    <mergeCell ref="M233:M234"/>
    <mergeCell ref="A179:G179"/>
    <mergeCell ref="A234:G234"/>
    <mergeCell ref="A180:G180"/>
    <mergeCell ref="A235:G235"/>
    <mergeCell ref="A181:G181"/>
    <mergeCell ref="A236:G236"/>
    <mergeCell ref="A183:H183"/>
    <mergeCell ref="A238:H238"/>
    <mergeCell ref="A184:G184"/>
    <mergeCell ref="A239:G239"/>
    <mergeCell ref="A185:G185"/>
    <mergeCell ref="M185:M187"/>
    <mergeCell ref="A240:G240"/>
    <mergeCell ref="M240:M242"/>
    <mergeCell ref="A186:G186"/>
    <mergeCell ref="A241:G241"/>
    <mergeCell ref="A187:G187"/>
    <mergeCell ref="A242:G242"/>
    <mergeCell ref="A188:G188"/>
    <mergeCell ref="A243:G243"/>
    <mergeCell ref="A189:G189"/>
    <mergeCell ref="M189:M191"/>
    <mergeCell ref="A244:G244"/>
    <mergeCell ref="M244:M246"/>
    <mergeCell ref="A190:G190"/>
    <mergeCell ref="A245:G245"/>
    <mergeCell ref="A191:G191"/>
    <mergeCell ref="A246:G246"/>
    <mergeCell ref="A192:G192"/>
    <mergeCell ref="A247:G247"/>
    <mergeCell ref="A193:G193"/>
    <mergeCell ref="M193:M194"/>
    <mergeCell ref="A248:G248"/>
    <mergeCell ref="M248:M249"/>
    <mergeCell ref="A194:G194"/>
    <mergeCell ref="A249:G249"/>
    <mergeCell ref="A195:G195"/>
    <mergeCell ref="A250:G250"/>
    <mergeCell ref="A196:G196"/>
    <mergeCell ref="M196:M197"/>
    <mergeCell ref="A251:G251"/>
    <mergeCell ref="M251:M252"/>
    <mergeCell ref="A197:G197"/>
    <mergeCell ref="A252:G252"/>
    <mergeCell ref="A198:H198"/>
    <mergeCell ref="P198:W198"/>
    <mergeCell ref="A199:G199"/>
    <mergeCell ref="P199:V199"/>
    <mergeCell ref="A200:G200"/>
    <mergeCell ref="M200:M201"/>
    <mergeCell ref="P200:V200"/>
    <mergeCell ref="AB200:AB201"/>
    <mergeCell ref="A201:G201"/>
    <mergeCell ref="P201:V201"/>
    <mergeCell ref="A202:G202"/>
    <mergeCell ref="P202:V202"/>
    <mergeCell ref="A203:G203"/>
    <mergeCell ref="M203:M204"/>
    <mergeCell ref="P203:V203"/>
    <mergeCell ref="AB203:AB204"/>
    <mergeCell ref="A204:G204"/>
    <mergeCell ref="P204:V204"/>
    <mergeCell ref="A205:G205"/>
    <mergeCell ref="P205:V205"/>
    <mergeCell ref="A206:G206"/>
    <mergeCell ref="M206:M208"/>
    <mergeCell ref="P206:V206"/>
    <mergeCell ref="AB206:AB208"/>
    <mergeCell ref="A207:G207"/>
    <mergeCell ref="P207:V207"/>
    <mergeCell ref="A208:G208"/>
    <mergeCell ref="P208:V208"/>
    <mergeCell ref="A209:G209"/>
    <mergeCell ref="P209:V209"/>
    <mergeCell ref="A210:G210"/>
    <mergeCell ref="P210:V210"/>
    <mergeCell ref="A211:G211"/>
    <mergeCell ref="P211:V211"/>
    <mergeCell ref="A212:G212"/>
    <mergeCell ref="P212:V212"/>
    <mergeCell ref="A217:G217"/>
    <mergeCell ref="P217:V217"/>
    <mergeCell ref="A218:G218"/>
    <mergeCell ref="P218:V218"/>
    <mergeCell ref="A213:G213"/>
    <mergeCell ref="P213:V213"/>
    <mergeCell ref="A215:H215"/>
    <mergeCell ref="P215:W215"/>
    <mergeCell ref="A216:G216"/>
    <mergeCell ref="P216:V216"/>
  </mergeCells>
  <printOptions/>
  <pageMargins left="0.7" right="0.7" top="0.75" bottom="0.75" header="0.3" footer="0.3"/>
  <pageSetup fitToHeight="1" fitToWidth="1" horizontalDpi="600" verticalDpi="600" orientation="landscape" paperSize="8" scale="41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AMIEL Pauline</dc:creator>
  <cp:keywords/>
  <dc:description/>
  <cp:lastModifiedBy>BARKAOUI Mounia</cp:lastModifiedBy>
  <cp:lastPrinted>2022-03-29T10:29:24Z</cp:lastPrinted>
  <dcterms:created xsi:type="dcterms:W3CDTF">2021-05-26T05:35:01Z</dcterms:created>
  <dcterms:modified xsi:type="dcterms:W3CDTF">2023-06-30T10:17:36Z</dcterms:modified>
  <cp:category/>
  <cp:version/>
  <cp:contentType/>
  <cp:contentStatus/>
</cp:coreProperties>
</file>